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521" windowWidth="11160" windowHeight="10095" tabRatio="884" activeTab="3"/>
  </bookViews>
  <sheets>
    <sheet name="Plan dochodów UG " sheetId="1" r:id="rId1"/>
    <sheet name="Plan wydatków UG " sheetId="2" r:id="rId2"/>
    <sheet name="Plan doch ZSP J" sheetId="3" r:id="rId3"/>
    <sheet name="Plan wyd ZSP J" sheetId="4" r:id="rId4"/>
  </sheets>
  <definedNames>
    <definedName name="_xlnm.Print_Area" localSheetId="2">'Plan doch ZSP J'!$A$1:$H$19</definedName>
    <definedName name="_xlnm.Print_Area" localSheetId="0">'Plan dochodów UG '!$A$1:$H$39</definedName>
    <definedName name="_xlnm.Print_Area" localSheetId="3">'Plan wyd ZSP J'!$A$1:$H$19</definedName>
    <definedName name="_xlnm.Print_Area" localSheetId="1">'Plan wydatków UG '!$A$1:$H$23</definedName>
  </definedNames>
  <calcPr fullCalcOnLoad="1"/>
</workbook>
</file>

<file path=xl/sharedStrings.xml><?xml version="1.0" encoding="utf-8"?>
<sst xmlns="http://schemas.openxmlformats.org/spreadsheetml/2006/main" count="140" uniqueCount="83">
  <si>
    <t>Dział</t>
  </si>
  <si>
    <t>Ogółem</t>
  </si>
  <si>
    <t>Przed zmianą</t>
  </si>
  <si>
    <t>Po zmianie</t>
  </si>
  <si>
    <t>Uzasadnienie:</t>
  </si>
  <si>
    <t>Rozdział</t>
  </si>
  <si>
    <t>Nazwa działu i rozdziału</t>
  </si>
  <si>
    <t>Wójt Gminy</t>
  </si>
  <si>
    <t>Maciej Śliwerski</t>
  </si>
  <si>
    <t>§</t>
  </si>
  <si>
    <t>Zwiększenie</t>
  </si>
  <si>
    <t xml:space="preserve"> Po zmianie</t>
  </si>
  <si>
    <t>Wydatki ogółem</t>
  </si>
  <si>
    <t>Zmniejszenie</t>
  </si>
  <si>
    <t>Rozdz</t>
  </si>
  <si>
    <t>Nazwa</t>
  </si>
  <si>
    <t>Dochody ogółem</t>
  </si>
  <si>
    <t>Zmiany w planie finansowym Urzędu Gminy Jaktorów na rok 2011</t>
  </si>
  <si>
    <t>Planowane wydatki na 2011 r</t>
  </si>
  <si>
    <t>Wydatki inwestycyjne jednostek budżetowych</t>
  </si>
  <si>
    <t>756</t>
  </si>
  <si>
    <t>Dochody od osób prawnych, od osób fizycznych i od innych jednostek nieposiadających osobowości prawnej oraz wydatki związane z ich poborem</t>
  </si>
  <si>
    <t>700</t>
  </si>
  <si>
    <t>70005</t>
  </si>
  <si>
    <t>0310</t>
  </si>
  <si>
    <t>Gospodarka mieszkaniowa</t>
  </si>
  <si>
    <t>Gospodarka gruntami i nieruchomościami</t>
  </si>
  <si>
    <t>Wpływy z podatku rolnego, podatku leśnego, podatku od spadków i darowizn, podatku od czynności cywilno-prawnych oraz podatków i opłat lokalnych od osób fizycznych</t>
  </si>
  <si>
    <t>Podatek od nieruchomości</t>
  </si>
  <si>
    <t>Oświata i wychowanie</t>
  </si>
  <si>
    <t>Pozostała działalność</t>
  </si>
  <si>
    <t>6059</t>
  </si>
  <si>
    <t>801</t>
  </si>
  <si>
    <t>80195</t>
  </si>
  <si>
    <t>Uzasadnienie</t>
  </si>
  <si>
    <t>Wydatki</t>
  </si>
  <si>
    <t>400</t>
  </si>
  <si>
    <t>40002</t>
  </si>
  <si>
    <t>80104</t>
  </si>
  <si>
    <t>Wytwarzanie i zaopatrywanie w energię elektryczną, gaz i wodę</t>
  </si>
  <si>
    <t>Dostarczanie wody</t>
  </si>
  <si>
    <t xml:space="preserve">Przedszkola </t>
  </si>
  <si>
    <t>0970</t>
  </si>
  <si>
    <t>Wpływy z różnych dochodów</t>
  </si>
  <si>
    <t>Dochody</t>
  </si>
  <si>
    <t xml:space="preserve">Zał  Nr 1 do Zarządzenia  Nr 98/2011  Wójta Gminy Jaktorów </t>
  </si>
  <si>
    <t>z dnia  27 grudnia 2011r</t>
  </si>
  <si>
    <t>na podstawie  Uchwały Nr XXI/ 107 /2011 Rady Gminy Jaktorów z dnia 27 grudnia 2011r.</t>
  </si>
  <si>
    <t>0830</t>
  </si>
  <si>
    <t>0770</t>
  </si>
  <si>
    <t>75615</t>
  </si>
  <si>
    <t>0340</t>
  </si>
  <si>
    <t>75616</t>
  </si>
  <si>
    <t>0910</t>
  </si>
  <si>
    <t>75621</t>
  </si>
  <si>
    <t>0020</t>
  </si>
  <si>
    <t>2007</t>
  </si>
  <si>
    <t>Wpływy z usług</t>
  </si>
  <si>
    <t>Wpłaty z tytułu odpłatnego nabycia prawa własności oraz prawa użytkowania wieczystego nieruchomości</t>
  </si>
  <si>
    <t>Wpływy z podatku rolnego, podatku leśnego, podatku od czynności cywilnoprawnych, podatków i opłat lokalnych od osób prawnych i innych jednostek organizacyjnych</t>
  </si>
  <si>
    <t>Podatek od środków transportowych</t>
  </si>
  <si>
    <t>Odsetki od nieterminowych wpłat z tytułu podatków i opłat</t>
  </si>
  <si>
    <t>Udziały gmin w podatkach stanowiących dochód budżetu państwa</t>
  </si>
  <si>
    <t>Podatek dochodowy od osób prawnych</t>
  </si>
  <si>
    <t>Dotacje celowe w ramach programów finansowanych z udziałem środków europejskich oraz środków o których mowa w art.5 ust.1 pkt 3 oraz ust. 3 pkt 5 i 6 ustawy, lub płatności w ramach budżetu środków europejskich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</si>
  <si>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</si>
  <si>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</si>
  <si>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 xml:space="preserve">Zał  Nr 2 do Zarządzenia  Nr 98/2011  Wójta Gminy Jaktorów </t>
  </si>
  <si>
    <t>6050</t>
  </si>
  <si>
    <t>6057</t>
  </si>
  <si>
    <r>
      <t xml:space="preserve">W planie wydatków  Urzędu Gminy  wprowadza się następujące zmiany:
1)  </t>
    </r>
    <r>
      <rPr>
        <u val="single"/>
        <sz val="10"/>
        <rFont val="Arial"/>
        <family val="2"/>
      </rPr>
      <t>Dział 801 - Oświata i wychowanie</t>
    </r>
    <r>
      <rPr>
        <sz val="10"/>
        <rFont val="Arial"/>
        <family val="2"/>
      </rPr>
      <t xml:space="preserve">  - w zakresie wydatków majątkowych: zmniejsza się  o kwotę 242.081,36 zł wydatki  na realizację projektu Nr.RPMA.07.02.00-14-274/09 "Poprawa jakości nauczania i wyrównywania szans edukacyjnych dzieci i młodzieży wiejskiej przez budowę przedszkola, organizację klas "O", biblioteki, hali sportowej wraz z łącznikiem przy Zespole Szkół Publicznych w Międzyborowie" , z tego dofinansowanie ze środków  unijnych - 231.841,52 zł, środki własne - 10.239,84 zł/SubA/DIS/T) z uwagi na  zniesienie proporcjonalności  udziału środków w realizacji projektu. Nadwyżkę środków własnych w kwocie 10.239,84 zł przenosi się  na zabezpieczenie wydatków niekwalifikowanych (§ 6050) - poz 22 zał. Nr 3 do uchwały, równocześnie zmniejsza się w tej pozycji wydatki majątkowe o 348.041,94 zł w związku z korektą dochodów majątkowych.  Razem zmniejszenie wydatków majątkowych wynosi 590.123,30 zł.</t>
    </r>
  </si>
  <si>
    <t>Zmiany w planie finansowym Zespołu Szkolno - Przedszkolnego w Jaktorowie na rok 2011</t>
  </si>
  <si>
    <t>0960</t>
  </si>
  <si>
    <t>Otrzymane spadki, zapisy i darowizny w postaci pieniężnej</t>
  </si>
  <si>
    <t>Przedszkola</t>
  </si>
  <si>
    <t xml:space="preserve">Zał  Nr 3 do Zarządzenia  Nr 98/2011  Wójta Gminy Jaktorów </t>
  </si>
  <si>
    <t xml:space="preserve">Zał  Nr 4 do Zarządzenia  Nr 98/2011  Wójta Gminy Jaktorów </t>
  </si>
  <si>
    <t>na podstawie  Uchwały Nr XXI / 107 /2011 Rady Gminy Jaktorów z dnia 27 grudnia 2011r.</t>
  </si>
  <si>
    <r>
      <t xml:space="preserve">W planie dochodów jednostki wprowadza się następujące zmiany: </t>
    </r>
    <r>
      <rPr>
        <u val="single"/>
        <sz val="10"/>
        <rFont val="Arial"/>
        <family val="2"/>
      </rPr>
      <t xml:space="preserve">w dziale 801 - Oświata i wychowanie </t>
    </r>
    <r>
      <rPr>
        <sz val="10"/>
        <rFont val="Arial"/>
        <family val="2"/>
      </rPr>
      <t xml:space="preserve"> - zwiększa się dochody bieżące w o kwotę  730 zł  w związku z pozyskaniem darowizny pieniężnej na zakup pomocy naukowych dla przedszkola.</t>
    </r>
  </si>
  <si>
    <t>W planie dochodów  Urzędu Gminy  wprowadza się następujące zmiany:
   1) dział 400 - Wytwarzanie i zaopatrywanie w energię elektryczną, gaz i wodę - zwiększa się wpływy ze sprzedaży wody o 20.000 zł w związku z pozyskaniem ponadplanowych dochodów z tego tytułu,  
   2) dział 700 Gospodarka mieszkaniowa - zmniejsza się o 1.000.000 zł dochody majątkowe z uwagi na  brak wpływów  z  planowanej sprzedaży działek budowlanych. Mimo  wielokrotnego ogłaszania  o przetargu , nie zgłosił się żaden nabywca. Jednocześnie zmniejsza się o 7.000 zł dochody bieżące z  rozliczenia kosztów c.o i wywozu nieczystości , z uwagi na niższe wpływy z tego tytułu- razem  zmniejszenie dochodów - 1.007.000 zł
   3) dział  756 - Dochody od osób prawnych, od osób fizycznych i od innych jednostek nie posiadających osobowości prawnej oraz wydatki związane z ich poborem - zwiększa się dochody o kwotę  616.000 zł w związku z uzyskaniem ponadplanowych dochodów  z  podatku dochodowego od osób prawnych (18.000 zł),  podatku od nieruchomości od osób fizycznych (220.000 zł), podatku od środków transportowych (od osób prawnych - 344.000 zł i od osób fizycznych - 26.000zł),    oraz odsetek za zwłokę (8.000zł).
   4) dział 801 - Oświata i wychowanie: zmniejsza się dochody majątkowe o 231.521,63  zł , tj. dofinansowanie ze środków europejskich:  z uwagi na zniesienie proporcjonalności udziału środków w realizacji projektu pn.Nr.RPMA.07.02.00-14-274/09 "Poprawa jakości nauczania i wyrównywania szans edukacyjnych dzieci i młodzieży wiejskiej przez budowę przedszkola, organizację klas "O", biblioteki, hali sportowej wraz z łącznikiem przy Zespole Szkół Publicznych w Międzyborowie"  dofinansowanie w 2011r będzie niższe o kwotę 223.883,46 zł. Różnica w kwocie 7.638,17 zł stanowi  zwiększenie dochodów bieżących  w związku z przekazaniem przez Mazowiecką Jednostkę Wdrażania Programów Unijnych  dotacji bieżącej na promocję projektu.
Ponadto zwiększa się o 15.000 zł dochody za pobyt dzieci z innych gmin w przedszkolu niepublicznym w Jaktorowie.</t>
  </si>
  <si>
    <r>
      <t xml:space="preserve">W planie wydatków jednostki wprowadza się następujące zmiany:
</t>
    </r>
    <r>
      <rPr>
        <u val="single"/>
        <sz val="10"/>
        <rFont val="Arial"/>
        <family val="2"/>
      </rPr>
      <t>Dział 801 - Oświata i wychowanie</t>
    </r>
    <r>
      <rPr>
        <sz val="10"/>
        <rFont val="Arial"/>
        <family val="2"/>
      </rPr>
      <t xml:space="preserve">  -  zwiększa się wydatki bieżące o kwotę  730 zł  na zakup pomocy naukowych dla przedszkola  w Jaktorowie - zgodnie z wnioskiem Dyrektora Zespołu . </t>
    </r>
  </si>
  <si>
    <t>Zakup pomocy naukowych, dydaktycznych i książek</t>
  </si>
  <si>
    <t>Planowane dochody na 2011 r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</si>
</sst>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[$-415]d\ mmmm\ yyyy"/>
  </numFmts>
  <fonts count="58"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i/>
      <sz val="11"/>
      <name val="Arial"/>
      <family val="2"/>
    </font>
    <font>
      <b/>
      <i/>
      <sz val="10"/>
      <name val="Arial CE"/>
      <family val="0"/>
    </font>
    <font>
      <i/>
      <sz val="10"/>
      <name val="Arial"/>
      <family val="0"/>
    </font>
    <font>
      <sz val="10"/>
      <color indexed="10"/>
      <name val="Arial"/>
      <family val="0"/>
    </font>
    <font>
      <b/>
      <i/>
      <sz val="11"/>
      <name val="Arial CE"/>
      <family val="0"/>
    </font>
    <font>
      <sz val="11"/>
      <color indexed="8"/>
      <name val="Arial CE"/>
      <family val="0"/>
    </font>
    <font>
      <b/>
      <sz val="11"/>
      <name val="Arial CE"/>
      <family val="0"/>
    </font>
    <font>
      <u val="single"/>
      <sz val="10"/>
      <name val="Arial"/>
      <family val="2"/>
    </font>
    <font>
      <b/>
      <i/>
      <sz val="11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8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52" applyFont="1" applyFill="1" applyAlignment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" fontId="8" fillId="0" borderId="10" xfId="52" applyNumberFormat="1" applyFont="1" applyFill="1" applyBorder="1" applyAlignment="1">
      <alignment vertical="center"/>
      <protection/>
    </xf>
    <xf numFmtId="4" fontId="8" fillId="0" borderId="10" xfId="0" applyNumberFormat="1" applyFont="1" applyFill="1" applyBorder="1" applyAlignment="1">
      <alignment vertical="center"/>
    </xf>
    <xf numFmtId="4" fontId="0" fillId="0" borderId="10" xfId="52" applyNumberFormat="1" applyFont="1" applyFill="1" applyBorder="1" applyAlignment="1">
      <alignment vertical="center"/>
      <protection/>
    </xf>
    <xf numFmtId="4" fontId="0" fillId="0" borderId="10" xfId="52" applyNumberFormat="1" applyFill="1" applyBorder="1" applyAlignment="1">
      <alignment vertical="center"/>
      <protection/>
    </xf>
    <xf numFmtId="0" fontId="0" fillId="0" borderId="0" xfId="0" applyNumberFormat="1" applyFont="1" applyFill="1" applyBorder="1" applyAlignment="1" applyProtection="1">
      <alignment vertical="top" wrapText="1"/>
      <protection locked="0"/>
    </xf>
    <xf numFmtId="0" fontId="17" fillId="0" borderId="0" xfId="0" applyFont="1" applyAlignment="1">
      <alignment/>
    </xf>
    <xf numFmtId="0" fontId="16" fillId="0" borderId="10" xfId="0" applyFont="1" applyFill="1" applyBorder="1" applyAlignment="1">
      <alignment horizontal="right" vertical="center"/>
    </xf>
    <xf numFmtId="4" fontId="16" fillId="0" borderId="1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0" fillId="0" borderId="1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1" fillId="0" borderId="10" xfId="52" applyNumberFormat="1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vertical="center" wrapText="1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vertical="center"/>
    </xf>
    <xf numFmtId="0" fontId="16" fillId="0" borderId="0" xfId="52" applyFont="1" applyFill="1" applyBorder="1" applyAlignment="1">
      <alignment horizontal="center" vertical="center"/>
      <protection/>
    </xf>
    <xf numFmtId="4" fontId="8" fillId="0" borderId="0" xfId="52" applyNumberFormat="1" applyFont="1" applyFill="1" applyBorder="1" applyAlignment="1">
      <alignment vertical="center"/>
      <protection/>
    </xf>
    <xf numFmtId="0" fontId="1" fillId="32" borderId="0" xfId="0" applyFont="1" applyFill="1" applyAlignment="1">
      <alignment horizontal="center"/>
    </xf>
    <xf numFmtId="0" fontId="12" fillId="32" borderId="0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left"/>
    </xf>
    <xf numFmtId="0" fontId="14" fillId="32" borderId="14" xfId="0" applyFont="1" applyFill="1" applyBorder="1" applyAlignment="1">
      <alignment horizontal="center" vertical="center" wrapText="1"/>
    </xf>
    <xf numFmtId="4" fontId="16" fillId="32" borderId="0" xfId="0" applyNumberFormat="1" applyFont="1" applyFill="1" applyBorder="1" applyAlignment="1">
      <alignment horizontal="right" vertical="center"/>
    </xf>
    <xf numFmtId="0" fontId="0" fillId="32" borderId="0" xfId="0" applyFont="1" applyFill="1" applyAlignment="1">
      <alignment vertical="center"/>
    </xf>
    <xf numFmtId="0" fontId="0" fillId="32" borderId="0" xfId="0" applyFont="1" applyFill="1" applyAlignment="1">
      <alignment horizontal="left" vertical="top" wrapText="1"/>
    </xf>
    <xf numFmtId="0" fontId="0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0" fillId="32" borderId="0" xfId="0" applyFill="1" applyAlignment="1">
      <alignment/>
    </xf>
    <xf numFmtId="4" fontId="8" fillId="32" borderId="10" xfId="0" applyNumberFormat="1" applyFont="1" applyFill="1" applyBorder="1" applyAlignment="1">
      <alignment horizontal="right" vertical="center"/>
    </xf>
    <xf numFmtId="4" fontId="0" fillId="32" borderId="10" xfId="52" applyNumberFormat="1" applyFont="1" applyFill="1" applyBorder="1" applyAlignment="1">
      <alignment horizontal="right" vertical="center"/>
      <protection/>
    </xf>
    <xf numFmtId="4" fontId="8" fillId="32" borderId="10" xfId="52" applyNumberFormat="1" applyFont="1" applyFill="1" applyBorder="1" applyAlignment="1">
      <alignment vertical="center"/>
      <protection/>
    </xf>
    <xf numFmtId="4" fontId="8" fillId="32" borderId="10" xfId="0" applyNumberFormat="1" applyFont="1" applyFill="1" applyBorder="1" applyAlignment="1">
      <alignment vertical="center"/>
    </xf>
    <xf numFmtId="0" fontId="21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/>
    </xf>
    <xf numFmtId="49" fontId="2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49" fontId="23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" fontId="0" fillId="32" borderId="10" xfId="52" applyNumberFormat="1" applyFill="1" applyBorder="1" applyAlignment="1">
      <alignment vertical="center"/>
      <protection/>
    </xf>
    <xf numFmtId="49" fontId="5" fillId="0" borderId="10" xfId="0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6" fillId="0" borderId="10" xfId="52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left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52" applyFont="1" applyFill="1" applyAlignment="1">
      <alignment horizontal="right"/>
      <protection/>
    </xf>
    <xf numFmtId="0" fontId="12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52" applyFont="1" applyFill="1" applyAlignment="1">
      <alignment horizontal="center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top" wrapText="1"/>
      <protection locked="0"/>
    </xf>
    <xf numFmtId="0" fontId="16" fillId="0" borderId="16" xfId="52" applyFont="1" applyFill="1" applyBorder="1" applyAlignment="1">
      <alignment horizontal="center" vertical="center"/>
      <protection/>
    </xf>
    <xf numFmtId="0" fontId="16" fillId="0" borderId="17" xfId="52" applyFont="1" applyFill="1" applyBorder="1" applyAlignment="1">
      <alignment horizontal="center" vertical="center"/>
      <protection/>
    </xf>
    <xf numFmtId="0" fontId="16" fillId="0" borderId="18" xfId="52" applyFont="1" applyFill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28">
      <selection activeCell="D43" sqref="D43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56.140625" style="0" customWidth="1"/>
    <col min="5" max="5" width="15.00390625" style="0" customWidth="1"/>
    <col min="6" max="6" width="14.57421875" style="0" customWidth="1"/>
    <col min="7" max="7" width="12.140625" style="0" customWidth="1"/>
    <col min="8" max="8" width="17.421875" style="0" customWidth="1"/>
  </cols>
  <sheetData>
    <row r="1" spans="1:8" ht="15" customHeight="1">
      <c r="A1" s="32"/>
      <c r="B1" s="32"/>
      <c r="C1" s="32"/>
      <c r="D1" s="100" t="s">
        <v>45</v>
      </c>
      <c r="E1" s="100"/>
      <c r="F1" s="100"/>
      <c r="G1" s="100"/>
      <c r="H1" s="100"/>
    </row>
    <row r="2" spans="1:8" ht="15" customHeight="1">
      <c r="A2" s="33"/>
      <c r="B2" s="33"/>
      <c r="C2" s="33"/>
      <c r="D2" s="11"/>
      <c r="E2" s="103" t="s">
        <v>46</v>
      </c>
      <c r="F2" s="103"/>
      <c r="G2" s="103"/>
      <c r="H2" s="103"/>
    </row>
    <row r="3" spans="1:8" ht="8.25" customHeight="1">
      <c r="A3" s="33"/>
      <c r="B3" s="33"/>
      <c r="C3" s="33"/>
      <c r="D3" s="12"/>
      <c r="E3" s="12"/>
      <c r="F3" s="12"/>
      <c r="G3" s="12"/>
      <c r="H3" s="12"/>
    </row>
    <row r="4" spans="1:8" s="13" customFormat="1" ht="14.25" customHeight="1">
      <c r="A4" s="34"/>
      <c r="B4" s="34"/>
      <c r="C4" s="101" t="s">
        <v>17</v>
      </c>
      <c r="D4" s="101"/>
      <c r="E4" s="101"/>
      <c r="F4" s="101"/>
      <c r="G4" s="101"/>
      <c r="H4" s="15"/>
    </row>
    <row r="5" spans="1:8" s="13" customFormat="1" ht="6" customHeight="1">
      <c r="A5" s="35"/>
      <c r="B5" s="35"/>
      <c r="C5" s="14"/>
      <c r="D5" s="14"/>
      <c r="E5" s="14"/>
      <c r="F5" s="14"/>
      <c r="G5" s="14"/>
      <c r="H5" s="15"/>
    </row>
    <row r="6" spans="1:8" s="13" customFormat="1" ht="24" customHeight="1">
      <c r="A6" s="102" t="s">
        <v>47</v>
      </c>
      <c r="B6" s="102"/>
      <c r="C6" s="102"/>
      <c r="D6" s="102"/>
      <c r="E6" s="102"/>
      <c r="F6" s="102"/>
      <c r="G6" s="102"/>
      <c r="H6" s="102"/>
    </row>
    <row r="7" spans="1:8" s="13" customFormat="1" ht="18" customHeight="1">
      <c r="A7" s="40" t="s">
        <v>44</v>
      </c>
      <c r="B7" s="31"/>
      <c r="C7" s="31"/>
      <c r="D7" s="31"/>
      <c r="E7" s="31"/>
      <c r="F7" s="31"/>
      <c r="G7" s="31"/>
      <c r="H7" s="31"/>
    </row>
    <row r="8" spans="1:8" s="3" customFormat="1" ht="14.25" customHeight="1">
      <c r="A8" s="7"/>
      <c r="B8" s="7"/>
      <c r="C8" s="97" t="s">
        <v>9</v>
      </c>
      <c r="D8" s="7"/>
      <c r="E8" s="99" t="s">
        <v>18</v>
      </c>
      <c r="F8" s="99"/>
      <c r="G8" s="99"/>
      <c r="H8" s="99"/>
    </row>
    <row r="9" spans="1:8" s="3" customFormat="1" ht="16.5" customHeight="1">
      <c r="A9" s="9" t="s">
        <v>0</v>
      </c>
      <c r="B9" s="9" t="s">
        <v>5</v>
      </c>
      <c r="C9" s="98"/>
      <c r="D9" s="9" t="s">
        <v>6</v>
      </c>
      <c r="E9" s="99" t="s">
        <v>1</v>
      </c>
      <c r="F9" s="99"/>
      <c r="G9" s="99"/>
      <c r="H9" s="99"/>
    </row>
    <row r="10" spans="1:8" s="3" customFormat="1" ht="15" customHeight="1">
      <c r="A10" s="2"/>
      <c r="B10" s="2"/>
      <c r="C10" s="2"/>
      <c r="D10" s="2"/>
      <c r="E10" s="8" t="s">
        <v>2</v>
      </c>
      <c r="F10" s="8" t="s">
        <v>13</v>
      </c>
      <c r="G10" s="8" t="s">
        <v>10</v>
      </c>
      <c r="H10" s="8" t="s">
        <v>11</v>
      </c>
    </row>
    <row r="11" spans="1:8" s="5" customFormat="1" ht="18.75" customHeight="1">
      <c r="A11" s="20">
        <v>1</v>
      </c>
      <c r="B11" s="20">
        <v>2</v>
      </c>
      <c r="C11" s="20"/>
      <c r="D11" s="20">
        <v>3</v>
      </c>
      <c r="E11" s="92">
        <v>4</v>
      </c>
      <c r="F11" s="93"/>
      <c r="G11" s="93"/>
      <c r="H11" s="94"/>
    </row>
    <row r="12" spans="1:9" ht="29.25" customHeight="1">
      <c r="A12" s="42" t="s">
        <v>36</v>
      </c>
      <c r="B12" s="43"/>
      <c r="C12" s="44"/>
      <c r="D12" s="46" t="s">
        <v>39</v>
      </c>
      <c r="E12" s="65">
        <v>481500</v>
      </c>
      <c r="F12" s="22"/>
      <c r="G12" s="22">
        <f>G13</f>
        <v>20000</v>
      </c>
      <c r="H12" s="22">
        <f aca="true" t="shared" si="0" ref="H12:H33">E12-F12+G12</f>
        <v>501500</v>
      </c>
      <c r="I12" s="39"/>
    </row>
    <row r="13" spans="1:9" ht="16.5" customHeight="1">
      <c r="A13" s="43"/>
      <c r="B13" s="45" t="s">
        <v>37</v>
      </c>
      <c r="C13" s="44"/>
      <c r="D13" s="71" t="s">
        <v>40</v>
      </c>
      <c r="E13" s="66">
        <v>481500</v>
      </c>
      <c r="F13" s="24"/>
      <c r="G13" s="24">
        <f>G14</f>
        <v>20000</v>
      </c>
      <c r="H13" s="23">
        <f t="shared" si="0"/>
        <v>501500</v>
      </c>
      <c r="I13" s="39"/>
    </row>
    <row r="14" spans="1:9" ht="16.5" customHeight="1">
      <c r="A14" s="43"/>
      <c r="B14" s="45"/>
      <c r="C14" s="44" t="s">
        <v>48</v>
      </c>
      <c r="D14" s="71" t="s">
        <v>57</v>
      </c>
      <c r="E14" s="66">
        <v>480000</v>
      </c>
      <c r="F14" s="24"/>
      <c r="G14" s="24">
        <v>20000</v>
      </c>
      <c r="H14" s="23">
        <f t="shared" si="0"/>
        <v>500000</v>
      </c>
      <c r="I14" s="39"/>
    </row>
    <row r="15" spans="1:9" ht="17.25" customHeight="1">
      <c r="A15" s="42" t="s">
        <v>22</v>
      </c>
      <c r="B15" s="43"/>
      <c r="C15" s="44"/>
      <c r="D15" s="46" t="s">
        <v>25</v>
      </c>
      <c r="E15" s="65">
        <v>1128270</v>
      </c>
      <c r="F15" s="22">
        <f>F16</f>
        <v>1007000</v>
      </c>
      <c r="G15" s="22"/>
      <c r="H15" s="22">
        <f t="shared" si="0"/>
        <v>121270</v>
      </c>
      <c r="I15" s="39"/>
    </row>
    <row r="16" spans="1:9" ht="18" customHeight="1">
      <c r="A16" s="43"/>
      <c r="B16" s="45" t="s">
        <v>23</v>
      </c>
      <c r="C16" s="44"/>
      <c r="D16" s="71" t="s">
        <v>26</v>
      </c>
      <c r="E16" s="66">
        <v>1128270</v>
      </c>
      <c r="F16" s="24">
        <f>F17+F18</f>
        <v>1007000</v>
      </c>
      <c r="G16" s="24"/>
      <c r="H16" s="23">
        <f t="shared" si="0"/>
        <v>121270</v>
      </c>
      <c r="I16" s="39"/>
    </row>
    <row r="17" spans="1:9" ht="28.5">
      <c r="A17" s="43"/>
      <c r="B17" s="45"/>
      <c r="C17" s="44" t="s">
        <v>49</v>
      </c>
      <c r="D17" s="71" t="s">
        <v>58</v>
      </c>
      <c r="E17" s="66">
        <v>1000000</v>
      </c>
      <c r="F17" s="24">
        <v>1000000</v>
      </c>
      <c r="G17" s="24"/>
      <c r="H17" s="23">
        <f t="shared" si="0"/>
        <v>0</v>
      </c>
      <c r="I17" s="39"/>
    </row>
    <row r="18" spans="1:9" ht="15.75" customHeight="1">
      <c r="A18" s="43"/>
      <c r="B18" s="45"/>
      <c r="C18" s="44" t="s">
        <v>48</v>
      </c>
      <c r="D18" s="71" t="s">
        <v>57</v>
      </c>
      <c r="E18" s="66">
        <v>24000</v>
      </c>
      <c r="F18" s="24">
        <v>7000</v>
      </c>
      <c r="G18" s="24"/>
      <c r="H18" s="23">
        <f t="shared" si="0"/>
        <v>17000</v>
      </c>
      <c r="I18" s="39"/>
    </row>
    <row r="19" spans="1:9" ht="44.25" customHeight="1">
      <c r="A19" s="42" t="s">
        <v>20</v>
      </c>
      <c r="B19" s="43"/>
      <c r="C19" s="44"/>
      <c r="D19" s="46" t="s">
        <v>21</v>
      </c>
      <c r="E19" s="65">
        <v>16707222</v>
      </c>
      <c r="F19" s="22"/>
      <c r="G19" s="22">
        <f>G20+G22+G26</f>
        <v>616000</v>
      </c>
      <c r="H19" s="22">
        <f t="shared" si="0"/>
        <v>17323222</v>
      </c>
      <c r="I19" s="39"/>
    </row>
    <row r="20" spans="1:9" ht="42.75">
      <c r="A20" s="43"/>
      <c r="B20" s="45" t="s">
        <v>50</v>
      </c>
      <c r="C20" s="44"/>
      <c r="D20" s="71" t="s">
        <v>59</v>
      </c>
      <c r="E20" s="66">
        <v>7190975</v>
      </c>
      <c r="F20" s="24"/>
      <c r="G20" s="24">
        <f>G21</f>
        <v>344000</v>
      </c>
      <c r="H20" s="23">
        <f t="shared" si="0"/>
        <v>7534975</v>
      </c>
      <c r="I20" s="39"/>
    </row>
    <row r="21" spans="1:9" ht="18" customHeight="1">
      <c r="A21" s="43"/>
      <c r="B21" s="45"/>
      <c r="C21" s="44" t="s">
        <v>51</v>
      </c>
      <c r="D21" s="71" t="s">
        <v>60</v>
      </c>
      <c r="E21" s="66">
        <v>6306975</v>
      </c>
      <c r="F21" s="24"/>
      <c r="G21" s="24">
        <v>344000</v>
      </c>
      <c r="H21" s="23">
        <f t="shared" si="0"/>
        <v>6650975</v>
      </c>
      <c r="I21" s="39"/>
    </row>
    <row r="22" spans="1:9" ht="57">
      <c r="A22" s="43"/>
      <c r="B22" s="45" t="s">
        <v>52</v>
      </c>
      <c r="C22" s="44"/>
      <c r="D22" s="71" t="s">
        <v>27</v>
      </c>
      <c r="E22" s="66">
        <v>2611370</v>
      </c>
      <c r="F22" s="24"/>
      <c r="G22" s="24">
        <f>G23+G24+G25</f>
        <v>254000</v>
      </c>
      <c r="H22" s="23">
        <f t="shared" si="0"/>
        <v>2865370</v>
      </c>
      <c r="I22" s="39"/>
    </row>
    <row r="23" spans="1:9" ht="16.5" customHeight="1">
      <c r="A23" s="43"/>
      <c r="B23" s="45"/>
      <c r="C23" s="44" t="s">
        <v>24</v>
      </c>
      <c r="D23" s="71" t="s">
        <v>28</v>
      </c>
      <c r="E23" s="66">
        <v>1742370</v>
      </c>
      <c r="F23" s="24"/>
      <c r="G23" s="24">
        <v>220000</v>
      </c>
      <c r="H23" s="23">
        <f t="shared" si="0"/>
        <v>1962370</v>
      </c>
      <c r="I23" s="39"/>
    </row>
    <row r="24" spans="1:9" ht="16.5" customHeight="1">
      <c r="A24" s="43"/>
      <c r="B24" s="45"/>
      <c r="C24" s="44" t="s">
        <v>51</v>
      </c>
      <c r="D24" s="71" t="s">
        <v>60</v>
      </c>
      <c r="E24" s="66">
        <v>109000</v>
      </c>
      <c r="F24" s="24"/>
      <c r="G24" s="24">
        <v>26000</v>
      </c>
      <c r="H24" s="23">
        <f t="shared" si="0"/>
        <v>135000</v>
      </c>
      <c r="I24" s="39"/>
    </row>
    <row r="25" spans="1:9" ht="17.25" customHeight="1">
      <c r="A25" s="43"/>
      <c r="B25" s="45"/>
      <c r="C25" s="44" t="s">
        <v>53</v>
      </c>
      <c r="D25" s="71" t="s">
        <v>61</v>
      </c>
      <c r="E25" s="66">
        <v>18000</v>
      </c>
      <c r="F25" s="24"/>
      <c r="G25" s="24">
        <v>8000</v>
      </c>
      <c r="H25" s="23">
        <f t="shared" si="0"/>
        <v>26000</v>
      </c>
      <c r="I25" s="39"/>
    </row>
    <row r="26" spans="1:9" ht="28.5">
      <c r="A26" s="43"/>
      <c r="B26" s="45" t="s">
        <v>54</v>
      </c>
      <c r="C26" s="44"/>
      <c r="D26" s="71" t="s">
        <v>62</v>
      </c>
      <c r="E26" s="66">
        <v>6567827</v>
      </c>
      <c r="F26" s="24"/>
      <c r="G26" s="24">
        <f>G27</f>
        <v>18000</v>
      </c>
      <c r="H26" s="23">
        <f t="shared" si="0"/>
        <v>6585827</v>
      </c>
      <c r="I26" s="39"/>
    </row>
    <row r="27" spans="1:9" ht="14.25">
      <c r="A27" s="43"/>
      <c r="B27" s="45"/>
      <c r="C27" s="44" t="s">
        <v>55</v>
      </c>
      <c r="D27" s="71" t="s">
        <v>63</v>
      </c>
      <c r="E27" s="66">
        <v>68000</v>
      </c>
      <c r="F27" s="24"/>
      <c r="G27" s="24">
        <v>18000</v>
      </c>
      <c r="H27" s="23">
        <f t="shared" si="0"/>
        <v>86000</v>
      </c>
      <c r="I27" s="39"/>
    </row>
    <row r="28" spans="1:9" ht="18.75" customHeight="1">
      <c r="A28" s="42" t="s">
        <v>32</v>
      </c>
      <c r="B28" s="43"/>
      <c r="C28" s="44"/>
      <c r="D28" s="46" t="s">
        <v>29</v>
      </c>
      <c r="E28" s="65">
        <v>4992001.92</v>
      </c>
      <c r="F28" s="22">
        <f>F29+F31</f>
        <v>231521.63</v>
      </c>
      <c r="G28" s="22">
        <f>G29+G31</f>
        <v>22638.17</v>
      </c>
      <c r="H28" s="22">
        <f t="shared" si="0"/>
        <v>4783118.46</v>
      </c>
      <c r="I28" s="39"/>
    </row>
    <row r="29" spans="1:9" ht="16.5" customHeight="1">
      <c r="A29" s="43"/>
      <c r="B29" s="45" t="s">
        <v>38</v>
      </c>
      <c r="C29" s="44"/>
      <c r="D29" s="71" t="s">
        <v>41</v>
      </c>
      <c r="E29" s="66">
        <v>75000</v>
      </c>
      <c r="F29" s="24"/>
      <c r="G29" s="24">
        <f>G30</f>
        <v>15000</v>
      </c>
      <c r="H29" s="23">
        <f t="shared" si="0"/>
        <v>90000</v>
      </c>
      <c r="I29" s="39"/>
    </row>
    <row r="30" spans="1:9" ht="16.5" customHeight="1">
      <c r="A30" s="43"/>
      <c r="B30" s="45"/>
      <c r="C30" s="44" t="s">
        <v>42</v>
      </c>
      <c r="D30" s="71" t="s">
        <v>43</v>
      </c>
      <c r="E30" s="66">
        <v>75000</v>
      </c>
      <c r="F30" s="24"/>
      <c r="G30" s="24">
        <v>15000</v>
      </c>
      <c r="H30" s="23">
        <f t="shared" si="0"/>
        <v>90000</v>
      </c>
      <c r="I30" s="39"/>
    </row>
    <row r="31" spans="1:9" ht="16.5" customHeight="1">
      <c r="A31" s="43"/>
      <c r="B31" s="45" t="s">
        <v>33</v>
      </c>
      <c r="C31" s="44"/>
      <c r="D31" s="71" t="s">
        <v>30</v>
      </c>
      <c r="E31" s="66">
        <v>4897108.92</v>
      </c>
      <c r="F31" s="24">
        <f>F32+F33</f>
        <v>231521.63</v>
      </c>
      <c r="G31" s="24">
        <f>G32+G33</f>
        <v>7638.17</v>
      </c>
      <c r="H31" s="23">
        <f t="shared" si="0"/>
        <v>4673225.46</v>
      </c>
      <c r="I31" s="39"/>
    </row>
    <row r="32" spans="1:9" ht="57">
      <c r="A32" s="43"/>
      <c r="B32" s="45"/>
      <c r="C32" s="44" t="s">
        <v>56</v>
      </c>
      <c r="D32" s="71" t="s">
        <v>64</v>
      </c>
      <c r="E32" s="66">
        <v>0</v>
      </c>
      <c r="F32" s="24"/>
      <c r="G32" s="24">
        <v>7638.17</v>
      </c>
      <c r="H32" s="23">
        <f t="shared" si="0"/>
        <v>7638.17</v>
      </c>
      <c r="I32" s="39"/>
    </row>
    <row r="33" spans="1:9" ht="57">
      <c r="A33" s="43"/>
      <c r="B33" s="45"/>
      <c r="C33" s="44" t="s">
        <v>65</v>
      </c>
      <c r="D33" s="71" t="s">
        <v>66</v>
      </c>
      <c r="E33" s="66">
        <v>4897108.92</v>
      </c>
      <c r="F33" s="24">
        <v>231521.63</v>
      </c>
      <c r="G33" s="24"/>
      <c r="H33" s="23">
        <f t="shared" si="0"/>
        <v>4665587.29</v>
      </c>
      <c r="I33" s="39"/>
    </row>
    <row r="34" spans="1:8" s="26" customFormat="1" ht="19.5" customHeight="1">
      <c r="A34" s="90" t="s">
        <v>16</v>
      </c>
      <c r="B34" s="90"/>
      <c r="C34" s="90"/>
      <c r="D34" s="90"/>
      <c r="E34" s="67">
        <v>38639391.63</v>
      </c>
      <c r="F34" s="21">
        <f>F28+F19+F15+F12</f>
        <v>1238521.63</v>
      </c>
      <c r="G34" s="21">
        <f>G28+G19+G15+G12</f>
        <v>658638.17</v>
      </c>
      <c r="H34" s="21">
        <f>E34-F34+G34</f>
        <v>38059508.17</v>
      </c>
    </row>
    <row r="35" spans="1:8" s="26" customFormat="1" ht="20.25" customHeight="1">
      <c r="A35" s="53"/>
      <c r="B35" s="53"/>
      <c r="C35" s="53"/>
      <c r="D35" s="53"/>
      <c r="E35" s="54"/>
      <c r="F35" s="54"/>
      <c r="G35" s="54"/>
      <c r="H35" s="54"/>
    </row>
    <row r="36" spans="1:8" ht="13.5" customHeight="1">
      <c r="A36" s="91" t="s">
        <v>4</v>
      </c>
      <c r="B36" s="91"/>
      <c r="C36" s="91"/>
      <c r="D36" s="91"/>
      <c r="E36" s="91"/>
      <c r="F36" s="91"/>
      <c r="G36" s="29"/>
      <c r="H36" s="29"/>
    </row>
    <row r="37" spans="1:21" ht="208.5" customHeight="1">
      <c r="A37" s="95" t="s">
        <v>79</v>
      </c>
      <c r="B37" s="95"/>
      <c r="C37" s="95"/>
      <c r="D37" s="95"/>
      <c r="E37" s="95"/>
      <c r="F37" s="95"/>
      <c r="G37" s="95"/>
      <c r="H37" s="9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1:9" ht="19.5" customHeight="1">
      <c r="A38" s="10"/>
      <c r="B38" s="10"/>
      <c r="C38" s="10"/>
      <c r="D38" s="10"/>
      <c r="E38" s="10"/>
      <c r="F38" s="10"/>
      <c r="G38" s="96" t="s">
        <v>7</v>
      </c>
      <c r="H38" s="96"/>
      <c r="I38" s="10"/>
    </row>
    <row r="39" spans="1:8" ht="18.75" customHeight="1">
      <c r="A39" s="6"/>
      <c r="D39" s="1"/>
      <c r="E39" s="1"/>
      <c r="F39" s="1"/>
      <c r="G39" s="89" t="s">
        <v>8</v>
      </c>
      <c r="H39" s="89"/>
    </row>
    <row r="40" spans="1:8" ht="12.75">
      <c r="A40" s="6"/>
      <c r="D40" s="1"/>
      <c r="E40" s="1"/>
      <c r="F40" s="1"/>
      <c r="G40" s="1"/>
      <c r="H40" s="1"/>
    </row>
    <row r="41" spans="4:8" ht="12.75">
      <c r="D41" s="1"/>
      <c r="E41" s="1"/>
      <c r="F41" s="1"/>
      <c r="G41" s="1"/>
      <c r="H41" s="1"/>
    </row>
    <row r="42" spans="4:8" ht="12.75">
      <c r="D42" s="1"/>
      <c r="E42" s="1"/>
      <c r="F42" s="1"/>
      <c r="G42" s="1"/>
      <c r="H42" s="1"/>
    </row>
    <row r="43" spans="4:8" ht="12.75">
      <c r="D43" s="1"/>
      <c r="E43" s="1"/>
      <c r="F43" s="1"/>
      <c r="G43" s="1"/>
      <c r="H43" s="1"/>
    </row>
    <row r="44" spans="4:8" ht="12.75">
      <c r="D44" s="1"/>
      <c r="E44" s="1"/>
      <c r="F44" s="1"/>
      <c r="G44" s="1"/>
      <c r="H44" s="1"/>
    </row>
    <row r="45" spans="4:8" ht="12.75">
      <c r="D45" s="1"/>
      <c r="E45" s="1"/>
      <c r="F45" s="1"/>
      <c r="G45" s="1"/>
      <c r="H45" s="1"/>
    </row>
    <row r="46" spans="4:8" ht="12.75">
      <c r="D46" s="1"/>
      <c r="E46" s="1"/>
      <c r="F46" s="1"/>
      <c r="G46" s="1"/>
      <c r="H46" s="1"/>
    </row>
    <row r="47" spans="4:8" ht="12.75">
      <c r="D47" s="1"/>
      <c r="E47" s="1"/>
      <c r="F47" s="1"/>
      <c r="G47" s="1"/>
      <c r="H47" s="1"/>
    </row>
  </sheetData>
  <sheetProtection/>
  <mergeCells count="13">
    <mergeCell ref="C8:C9"/>
    <mergeCell ref="E8:H8"/>
    <mergeCell ref="E9:H9"/>
    <mergeCell ref="D1:H1"/>
    <mergeCell ref="C4:G4"/>
    <mergeCell ref="A6:H6"/>
    <mergeCell ref="E2:H2"/>
    <mergeCell ref="G39:H39"/>
    <mergeCell ref="A34:D34"/>
    <mergeCell ref="A36:F36"/>
    <mergeCell ref="E11:H11"/>
    <mergeCell ref="A37:H37"/>
    <mergeCell ref="G38:H38"/>
  </mergeCells>
  <printOptions/>
  <pageMargins left="0.5118110236220472" right="0.15748031496062992" top="0.4330708661417323" bottom="0.64" header="0.2755905511811024" footer="0.1968503937007874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H12" sqref="H12"/>
    </sheetView>
  </sheetViews>
  <sheetFormatPr defaultColWidth="9.140625" defaultRowHeight="12.75"/>
  <cols>
    <col min="1" max="1" width="7.7109375" style="0" customWidth="1"/>
    <col min="2" max="2" width="10.28125" style="0" customWidth="1"/>
    <col min="3" max="3" width="6.28125" style="0" customWidth="1"/>
    <col min="4" max="4" width="56.8515625" style="0" customWidth="1"/>
    <col min="5" max="5" width="14.7109375" style="64" customWidth="1"/>
    <col min="6" max="6" width="16.00390625" style="0" customWidth="1"/>
    <col min="7" max="7" width="14.28125" style="0" customWidth="1"/>
    <col min="8" max="8" width="15.57421875" style="0" customWidth="1"/>
  </cols>
  <sheetData>
    <row r="1" spans="1:8" ht="15" customHeight="1">
      <c r="A1" s="32"/>
      <c r="B1" s="32"/>
      <c r="C1" s="32"/>
      <c r="D1" s="100" t="s">
        <v>67</v>
      </c>
      <c r="E1" s="100"/>
      <c r="F1" s="100"/>
      <c r="G1" s="100"/>
      <c r="H1" s="100"/>
    </row>
    <row r="2" spans="1:8" ht="15" customHeight="1">
      <c r="A2" s="33"/>
      <c r="B2" s="33"/>
      <c r="C2" s="33"/>
      <c r="D2" s="11"/>
      <c r="E2" s="103" t="s">
        <v>46</v>
      </c>
      <c r="F2" s="103"/>
      <c r="G2" s="103"/>
      <c r="H2" s="103"/>
    </row>
    <row r="3" spans="1:8" ht="8.25" customHeight="1">
      <c r="A3" s="33"/>
      <c r="B3" s="33"/>
      <c r="C3" s="33"/>
      <c r="D3" s="12"/>
      <c r="E3" s="55"/>
      <c r="F3" s="12"/>
      <c r="G3" s="12"/>
      <c r="H3" s="12"/>
    </row>
    <row r="4" spans="1:8" s="13" customFormat="1" ht="14.25" customHeight="1">
      <c r="A4" s="34"/>
      <c r="B4" s="34"/>
      <c r="C4" s="101" t="s">
        <v>17</v>
      </c>
      <c r="D4" s="101"/>
      <c r="E4" s="101"/>
      <c r="F4" s="101"/>
      <c r="G4" s="101"/>
      <c r="H4" s="15"/>
    </row>
    <row r="5" spans="1:8" s="13" customFormat="1" ht="6" customHeight="1">
      <c r="A5" s="35"/>
      <c r="B5" s="35"/>
      <c r="C5" s="14"/>
      <c r="D5" s="14"/>
      <c r="E5" s="56"/>
      <c r="F5" s="14"/>
      <c r="G5" s="14"/>
      <c r="H5" s="15"/>
    </row>
    <row r="6" spans="1:8" s="13" customFormat="1" ht="24" customHeight="1">
      <c r="A6" s="102" t="s">
        <v>47</v>
      </c>
      <c r="B6" s="102"/>
      <c r="C6" s="102"/>
      <c r="D6" s="102"/>
      <c r="E6" s="102"/>
      <c r="F6" s="102"/>
      <c r="G6" s="102"/>
      <c r="H6" s="102"/>
    </row>
    <row r="7" spans="1:8" s="13" customFormat="1" ht="15" customHeight="1">
      <c r="A7" s="16" t="s">
        <v>35</v>
      </c>
      <c r="B7" s="16"/>
      <c r="C7" s="30"/>
      <c r="D7" s="30"/>
      <c r="E7" s="57"/>
      <c r="F7" s="30"/>
      <c r="G7" s="30"/>
      <c r="H7" s="30"/>
    </row>
    <row r="8" spans="1:8" s="3" customFormat="1" ht="13.5" customHeight="1">
      <c r="A8" s="99" t="s">
        <v>0</v>
      </c>
      <c r="B8" s="99" t="s">
        <v>14</v>
      </c>
      <c r="C8" s="99" t="s">
        <v>9</v>
      </c>
      <c r="D8" s="99" t="s">
        <v>15</v>
      </c>
      <c r="E8" s="99" t="s">
        <v>1</v>
      </c>
      <c r="F8" s="99"/>
      <c r="G8" s="99"/>
      <c r="H8" s="99"/>
    </row>
    <row r="9" spans="1:8" s="3" customFormat="1" ht="8.25" customHeight="1">
      <c r="A9" s="99"/>
      <c r="B9" s="99"/>
      <c r="C9" s="99"/>
      <c r="D9" s="99"/>
      <c r="E9" s="99"/>
      <c r="F9" s="99"/>
      <c r="G9" s="99"/>
      <c r="H9" s="99"/>
    </row>
    <row r="10" spans="1:8" s="3" customFormat="1" ht="16.5" customHeight="1">
      <c r="A10" s="2"/>
      <c r="B10" s="17"/>
      <c r="C10" s="17"/>
      <c r="D10" s="17"/>
      <c r="E10" s="58" t="s">
        <v>2</v>
      </c>
      <c r="F10" s="18" t="s">
        <v>13</v>
      </c>
      <c r="G10" s="19" t="s">
        <v>10</v>
      </c>
      <c r="H10" s="18" t="s">
        <v>3</v>
      </c>
    </row>
    <row r="11" spans="1:8" s="5" customFormat="1" ht="16.5" customHeight="1">
      <c r="A11" s="4">
        <v>1</v>
      </c>
      <c r="B11" s="4"/>
      <c r="C11" s="4"/>
      <c r="D11" s="4">
        <v>2</v>
      </c>
      <c r="E11" s="108">
        <v>3</v>
      </c>
      <c r="F11" s="108"/>
      <c r="G11" s="108"/>
      <c r="H11" s="108"/>
    </row>
    <row r="12" spans="1:9" ht="20.25" customHeight="1">
      <c r="A12" s="42" t="s">
        <v>32</v>
      </c>
      <c r="B12" s="43"/>
      <c r="C12" s="44"/>
      <c r="D12" s="46" t="s">
        <v>29</v>
      </c>
      <c r="E12" s="65">
        <v>9283552.92</v>
      </c>
      <c r="F12" s="22">
        <f>F13</f>
        <v>579883.46</v>
      </c>
      <c r="G12" s="22"/>
      <c r="H12" s="22">
        <f aca="true" t="shared" si="0" ref="H12:H17">E12-F12+G12</f>
        <v>8703669.46</v>
      </c>
      <c r="I12" s="39"/>
    </row>
    <row r="13" spans="1:9" ht="17.25" customHeight="1">
      <c r="A13" s="43"/>
      <c r="B13" s="45" t="s">
        <v>33</v>
      </c>
      <c r="C13" s="44"/>
      <c r="D13" s="71" t="s">
        <v>30</v>
      </c>
      <c r="E13" s="66">
        <v>8341841.92</v>
      </c>
      <c r="F13" s="66">
        <f>F14+F15+F16</f>
        <v>579883.46</v>
      </c>
      <c r="G13" s="24"/>
      <c r="H13" s="23">
        <f t="shared" si="0"/>
        <v>7761958.46</v>
      </c>
      <c r="I13" s="39"/>
    </row>
    <row r="14" spans="1:9" ht="16.5" customHeight="1">
      <c r="A14" s="43"/>
      <c r="B14" s="45"/>
      <c r="C14" s="44" t="s">
        <v>68</v>
      </c>
      <c r="D14" s="71" t="s">
        <v>19</v>
      </c>
      <c r="E14" s="66">
        <v>580000</v>
      </c>
      <c r="F14" s="24">
        <v>337802.1</v>
      </c>
      <c r="G14" s="24"/>
      <c r="H14" s="23">
        <f t="shared" si="0"/>
        <v>242197.90000000002</v>
      </c>
      <c r="I14" s="39"/>
    </row>
    <row r="15" spans="1:9" ht="16.5" customHeight="1">
      <c r="A15" s="43"/>
      <c r="B15" s="45"/>
      <c r="C15" s="44" t="s">
        <v>69</v>
      </c>
      <c r="D15" s="71" t="s">
        <v>19</v>
      </c>
      <c r="E15" s="66">
        <v>4897108.92</v>
      </c>
      <c r="F15" s="24">
        <v>231841.52</v>
      </c>
      <c r="G15" s="24"/>
      <c r="H15" s="23">
        <f t="shared" si="0"/>
        <v>4665267.4</v>
      </c>
      <c r="I15" s="39"/>
    </row>
    <row r="16" spans="1:9" ht="16.5" customHeight="1">
      <c r="A16" s="43"/>
      <c r="B16" s="45"/>
      <c r="C16" s="44" t="s">
        <v>31</v>
      </c>
      <c r="D16" s="71" t="s">
        <v>19</v>
      </c>
      <c r="E16" s="66">
        <v>2860340</v>
      </c>
      <c r="F16" s="24">
        <v>10239.84</v>
      </c>
      <c r="G16" s="24"/>
      <c r="H16" s="23">
        <f t="shared" si="0"/>
        <v>2850100.16</v>
      </c>
      <c r="I16" s="39"/>
    </row>
    <row r="17" spans="1:8" s="26" customFormat="1" ht="16.5" customHeight="1">
      <c r="A17" s="27"/>
      <c r="B17" s="27"/>
      <c r="C17" s="48"/>
      <c r="D17" s="88" t="s">
        <v>12</v>
      </c>
      <c r="E17" s="68">
        <v>28566912.5</v>
      </c>
      <c r="F17" s="28">
        <f>F12</f>
        <v>579883.46</v>
      </c>
      <c r="G17" s="28"/>
      <c r="H17" s="22">
        <f t="shared" si="0"/>
        <v>27987029.04</v>
      </c>
    </row>
    <row r="18" spans="1:8" s="26" customFormat="1" ht="13.5" customHeight="1">
      <c r="A18" s="49"/>
      <c r="B18" s="49"/>
      <c r="C18" s="49"/>
      <c r="D18" s="50"/>
      <c r="E18" s="59"/>
      <c r="F18" s="51"/>
      <c r="G18" s="52"/>
      <c r="H18" s="52"/>
    </row>
    <row r="19" spans="1:8" ht="13.5" customHeight="1">
      <c r="A19" s="109" t="s">
        <v>4</v>
      </c>
      <c r="B19" s="109"/>
      <c r="C19" s="109"/>
      <c r="D19" s="41"/>
      <c r="E19" s="60"/>
      <c r="F19" s="41"/>
      <c r="G19" s="41"/>
      <c r="H19" s="41"/>
    </row>
    <row r="20" spans="1:8" ht="122.25" customHeight="1">
      <c r="A20" s="104" t="s">
        <v>70</v>
      </c>
      <c r="B20" s="105"/>
      <c r="C20" s="105"/>
      <c r="D20" s="105"/>
      <c r="E20" s="105"/>
      <c r="F20" s="105"/>
      <c r="G20" s="105"/>
      <c r="H20" s="105"/>
    </row>
    <row r="21" spans="1:8" ht="72" customHeight="1" hidden="1">
      <c r="A21" s="36"/>
      <c r="B21" s="36"/>
      <c r="C21" s="36"/>
      <c r="D21" s="36"/>
      <c r="E21" s="61"/>
      <c r="F21" s="36"/>
      <c r="G21" s="36"/>
      <c r="H21" s="36"/>
    </row>
    <row r="22" spans="1:8" ht="15" customHeight="1">
      <c r="A22" s="36"/>
      <c r="B22" s="36"/>
      <c r="C22" s="36"/>
      <c r="D22" s="36"/>
      <c r="E22" s="61"/>
      <c r="F22" s="36"/>
      <c r="G22" s="106" t="s">
        <v>7</v>
      </c>
      <c r="H22" s="106"/>
    </row>
    <row r="23" spans="1:8" ht="27" customHeight="1">
      <c r="A23" s="37"/>
      <c r="B23" s="37"/>
      <c r="C23" s="37"/>
      <c r="D23" s="38"/>
      <c r="E23" s="62"/>
      <c r="F23" s="38"/>
      <c r="G23" s="107" t="s">
        <v>8</v>
      </c>
      <c r="H23" s="107"/>
    </row>
    <row r="24" spans="1:8" ht="12.75">
      <c r="A24" s="37"/>
      <c r="B24" s="37"/>
      <c r="C24" s="37"/>
      <c r="D24" s="38"/>
      <c r="E24" s="62"/>
      <c r="F24" s="38"/>
      <c r="G24" s="38"/>
      <c r="H24" s="38"/>
    </row>
    <row r="25" spans="1:8" ht="12.75">
      <c r="A25" s="37"/>
      <c r="B25" s="37"/>
      <c r="C25" s="37"/>
      <c r="D25" s="38"/>
      <c r="E25" s="62"/>
      <c r="F25" s="38"/>
      <c r="G25" s="38"/>
      <c r="H25" s="38"/>
    </row>
    <row r="26" spans="1:8" ht="12.75">
      <c r="A26" s="37"/>
      <c r="B26" s="37"/>
      <c r="C26" s="37"/>
      <c r="D26" s="38"/>
      <c r="E26" s="62"/>
      <c r="F26" s="38"/>
      <c r="G26" s="38"/>
      <c r="H26" s="38"/>
    </row>
    <row r="27" spans="4:8" ht="12.75">
      <c r="D27" s="1"/>
      <c r="E27" s="63"/>
      <c r="F27" s="1"/>
      <c r="G27" s="1"/>
      <c r="H27" s="1"/>
    </row>
    <row r="28" spans="4:8" ht="12.75">
      <c r="D28" s="1"/>
      <c r="E28" s="63"/>
      <c r="F28" s="1"/>
      <c r="G28" s="1"/>
      <c r="H28" s="1"/>
    </row>
    <row r="29" spans="4:8" ht="12.75">
      <c r="D29" s="1"/>
      <c r="E29" s="63"/>
      <c r="F29" s="1"/>
      <c r="G29" s="1"/>
      <c r="H29" s="1"/>
    </row>
    <row r="30" spans="4:8" ht="12.75">
      <c r="D30" s="1"/>
      <c r="E30" s="63"/>
      <c r="F30" s="1"/>
      <c r="G30" s="1"/>
      <c r="H30" s="1"/>
    </row>
    <row r="31" spans="4:8" ht="12.75">
      <c r="D31" s="1"/>
      <c r="E31" s="63"/>
      <c r="F31" s="1"/>
      <c r="G31" s="1"/>
      <c r="H31" s="1"/>
    </row>
    <row r="32" spans="4:8" ht="12.75">
      <c r="D32" s="1"/>
      <c r="E32" s="63"/>
      <c r="F32" s="1"/>
      <c r="G32" s="1"/>
      <c r="H32" s="1"/>
    </row>
    <row r="33" spans="4:8" ht="12.75">
      <c r="D33" s="1"/>
      <c r="E33" s="63"/>
      <c r="F33" s="1"/>
      <c r="G33" s="1"/>
      <c r="H33" s="1"/>
    </row>
    <row r="34" spans="4:8" ht="12.75">
      <c r="D34" s="1"/>
      <c r="E34" s="63"/>
      <c r="F34" s="1"/>
      <c r="G34" s="1"/>
      <c r="H34" s="1"/>
    </row>
    <row r="35" spans="4:8" ht="12.75">
      <c r="D35" s="1"/>
      <c r="E35" s="63"/>
      <c r="F35" s="1"/>
      <c r="G35" s="1"/>
      <c r="H35" s="1"/>
    </row>
    <row r="36" spans="4:8" ht="12.75">
      <c r="D36" s="1"/>
      <c r="E36" s="63"/>
      <c r="F36" s="1"/>
      <c r="G36" s="1"/>
      <c r="H36" s="1"/>
    </row>
    <row r="37" spans="4:8" ht="12.75">
      <c r="D37" s="1"/>
      <c r="E37" s="63"/>
      <c r="F37" s="1"/>
      <c r="G37" s="1"/>
      <c r="H37" s="1"/>
    </row>
    <row r="38" spans="4:8" ht="12.75">
      <c r="D38" s="1"/>
      <c r="E38" s="63"/>
      <c r="F38" s="1"/>
      <c r="G38" s="1"/>
      <c r="H38" s="1"/>
    </row>
    <row r="39" spans="4:8" ht="12.75">
      <c r="D39" s="1"/>
      <c r="E39" s="63"/>
      <c r="F39" s="1"/>
      <c r="G39" s="1"/>
      <c r="H39" s="1"/>
    </row>
    <row r="40" spans="4:8" ht="12.75">
      <c r="D40" s="1"/>
      <c r="E40" s="63"/>
      <c r="F40" s="1"/>
      <c r="G40" s="1"/>
      <c r="H40" s="1"/>
    </row>
    <row r="41" spans="4:8" ht="12.75">
      <c r="D41" s="1"/>
      <c r="E41" s="63"/>
      <c r="F41" s="1"/>
      <c r="G41" s="1"/>
      <c r="H41" s="1"/>
    </row>
    <row r="42" spans="4:8" ht="12.75">
      <c r="D42" s="1"/>
      <c r="E42" s="63"/>
      <c r="F42" s="1"/>
      <c r="G42" s="1"/>
      <c r="H42" s="1"/>
    </row>
    <row r="43" spans="4:8" ht="12.75">
      <c r="D43" s="1"/>
      <c r="E43" s="63"/>
      <c r="F43" s="1"/>
      <c r="G43" s="1"/>
      <c r="H43" s="1"/>
    </row>
    <row r="44" spans="4:8" ht="12.75">
      <c r="D44" s="1"/>
      <c r="E44" s="63"/>
      <c r="F44" s="1"/>
      <c r="G44" s="1"/>
      <c r="H44" s="1"/>
    </row>
    <row r="45" spans="4:8" ht="12.75">
      <c r="D45" s="1"/>
      <c r="E45" s="63"/>
      <c r="F45" s="1"/>
      <c r="G45" s="1"/>
      <c r="H45" s="1"/>
    </row>
    <row r="46" spans="4:8" ht="12.75">
      <c r="D46" s="1"/>
      <c r="E46" s="63"/>
      <c r="F46" s="1"/>
      <c r="G46" s="1"/>
      <c r="H46" s="1"/>
    </row>
    <row r="47" spans="4:8" ht="12.75">
      <c r="D47" s="1"/>
      <c r="E47" s="63"/>
      <c r="F47" s="1"/>
      <c r="G47" s="1"/>
      <c r="H47" s="1"/>
    </row>
  </sheetData>
  <sheetProtection/>
  <mergeCells count="14">
    <mergeCell ref="G23:H23"/>
    <mergeCell ref="A6:H6"/>
    <mergeCell ref="E8:H9"/>
    <mergeCell ref="E11:H11"/>
    <mergeCell ref="A19:C19"/>
    <mergeCell ref="A8:A9"/>
    <mergeCell ref="B8:B9"/>
    <mergeCell ref="C8:C9"/>
    <mergeCell ref="A20:H20"/>
    <mergeCell ref="G22:H22"/>
    <mergeCell ref="D8:D9"/>
    <mergeCell ref="D1:H1"/>
    <mergeCell ref="E2:H2"/>
    <mergeCell ref="C4:G4"/>
  </mergeCells>
  <printOptions/>
  <pageMargins left="0.2362204724409449" right="0.2362204724409449" top="0.35433070866141736" bottom="0.37" header="0.2362204724409449" footer="0.16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6.8515625" style="0" customWidth="1"/>
    <col min="2" max="2" width="8.7109375" style="0" customWidth="1"/>
    <col min="3" max="3" width="6.7109375" style="0" customWidth="1"/>
    <col min="4" max="4" width="50.7109375" style="0" customWidth="1"/>
    <col min="5" max="5" width="14.421875" style="0" customWidth="1"/>
    <col min="6" max="6" width="15.140625" style="0" customWidth="1"/>
    <col min="7" max="7" width="14.57421875" style="0" customWidth="1"/>
    <col min="8" max="8" width="14.421875" style="0" customWidth="1"/>
  </cols>
  <sheetData>
    <row r="1" spans="1:8" ht="15" customHeight="1">
      <c r="A1" s="74"/>
      <c r="B1" s="74"/>
      <c r="C1" s="74"/>
      <c r="D1" s="100" t="s">
        <v>75</v>
      </c>
      <c r="E1" s="100"/>
      <c r="F1" s="100"/>
      <c r="G1" s="100"/>
      <c r="H1" s="100"/>
    </row>
    <row r="2" spans="1:8" ht="15" customHeight="1">
      <c r="A2" s="75"/>
      <c r="B2" s="75"/>
      <c r="C2" s="75"/>
      <c r="D2" s="11"/>
      <c r="E2" s="103" t="s">
        <v>46</v>
      </c>
      <c r="F2" s="103"/>
      <c r="G2" s="103"/>
      <c r="H2" s="103"/>
    </row>
    <row r="3" spans="1:8" ht="8.25" customHeight="1">
      <c r="A3" s="75"/>
      <c r="B3" s="75"/>
      <c r="C3" s="75"/>
      <c r="D3" s="12"/>
      <c r="E3" s="12"/>
      <c r="F3" s="12"/>
      <c r="G3" s="12"/>
      <c r="H3" s="12"/>
    </row>
    <row r="4" spans="1:8" s="13" customFormat="1" ht="14.25" customHeight="1">
      <c r="A4" s="76"/>
      <c r="B4" s="76"/>
      <c r="C4" s="101" t="s">
        <v>71</v>
      </c>
      <c r="D4" s="101"/>
      <c r="E4" s="101"/>
      <c r="F4" s="101"/>
      <c r="G4" s="101"/>
      <c r="H4" s="15"/>
    </row>
    <row r="5" spans="1:8" s="13" customFormat="1" ht="6" customHeight="1">
      <c r="A5" s="76"/>
      <c r="B5" s="76"/>
      <c r="C5" s="14"/>
      <c r="D5" s="14"/>
      <c r="E5" s="14"/>
      <c r="F5" s="14"/>
      <c r="G5" s="14"/>
      <c r="H5" s="15"/>
    </row>
    <row r="6" spans="1:8" s="13" customFormat="1" ht="24" customHeight="1">
      <c r="A6" s="102" t="s">
        <v>47</v>
      </c>
      <c r="B6" s="102"/>
      <c r="C6" s="102"/>
      <c r="D6" s="102"/>
      <c r="E6" s="102"/>
      <c r="F6" s="102"/>
      <c r="G6" s="102"/>
      <c r="H6" s="102"/>
    </row>
    <row r="7" spans="1:8" s="13" customFormat="1" ht="18.75" customHeight="1">
      <c r="A7" s="69" t="s">
        <v>44</v>
      </c>
      <c r="B7" s="31"/>
      <c r="C7" s="31"/>
      <c r="D7" s="31"/>
      <c r="E7" s="31"/>
      <c r="F7" s="31"/>
      <c r="G7" s="31"/>
      <c r="H7" s="31"/>
    </row>
    <row r="8" spans="1:8" s="3" customFormat="1" ht="14.25" customHeight="1">
      <c r="A8" s="7"/>
      <c r="B8" s="7"/>
      <c r="C8" s="97" t="s">
        <v>9</v>
      </c>
      <c r="D8" s="7"/>
      <c r="E8" s="99" t="s">
        <v>82</v>
      </c>
      <c r="F8" s="99"/>
      <c r="G8" s="99"/>
      <c r="H8" s="99"/>
    </row>
    <row r="9" spans="1:8" s="3" customFormat="1" ht="16.5" customHeight="1">
      <c r="A9" s="9" t="s">
        <v>0</v>
      </c>
      <c r="B9" s="9" t="s">
        <v>5</v>
      </c>
      <c r="C9" s="98"/>
      <c r="D9" s="9" t="s">
        <v>6</v>
      </c>
      <c r="E9" s="99" t="s">
        <v>1</v>
      </c>
      <c r="F9" s="99"/>
      <c r="G9" s="99"/>
      <c r="H9" s="99"/>
    </row>
    <row r="10" spans="1:8" s="3" customFormat="1" ht="15" customHeight="1">
      <c r="A10" s="2"/>
      <c r="B10" s="2"/>
      <c r="C10" s="2"/>
      <c r="D10" s="2"/>
      <c r="E10" s="8" t="s">
        <v>2</v>
      </c>
      <c r="F10" s="8" t="s">
        <v>13</v>
      </c>
      <c r="G10" s="8" t="s">
        <v>10</v>
      </c>
      <c r="H10" s="8" t="s">
        <v>11</v>
      </c>
    </row>
    <row r="11" spans="1:8" s="5" customFormat="1" ht="18.75" customHeight="1">
      <c r="A11" s="20">
        <v>1</v>
      </c>
      <c r="B11" s="20">
        <v>2</v>
      </c>
      <c r="C11" s="20"/>
      <c r="D11" s="20">
        <v>3</v>
      </c>
      <c r="E11" s="92">
        <v>4</v>
      </c>
      <c r="F11" s="93"/>
      <c r="G11" s="93"/>
      <c r="H11" s="94"/>
    </row>
    <row r="12" spans="1:8" s="80" customFormat="1" ht="18" customHeight="1">
      <c r="A12" s="77">
        <v>801</v>
      </c>
      <c r="B12" s="77"/>
      <c r="C12" s="78"/>
      <c r="D12" s="79" t="s">
        <v>29</v>
      </c>
      <c r="E12" s="21">
        <v>357424</v>
      </c>
      <c r="F12" s="22"/>
      <c r="G12" s="22">
        <f>G13</f>
        <v>730</v>
      </c>
      <c r="H12" s="22">
        <f>E12-F12+G12</f>
        <v>358154</v>
      </c>
    </row>
    <row r="13" spans="1:8" ht="18" customHeight="1">
      <c r="A13" s="72"/>
      <c r="B13" s="81">
        <v>80104</v>
      </c>
      <c r="C13" s="70"/>
      <c r="D13" s="47" t="s">
        <v>74</v>
      </c>
      <c r="E13" s="24">
        <v>296650</v>
      </c>
      <c r="F13" s="82"/>
      <c r="G13" s="82">
        <f>G14</f>
        <v>730</v>
      </c>
      <c r="H13" s="83">
        <f>E13-F13+G13</f>
        <v>297380</v>
      </c>
    </row>
    <row r="14" spans="1:8" ht="31.5" customHeight="1">
      <c r="A14" s="72"/>
      <c r="B14" s="72"/>
      <c r="C14" s="81" t="s">
        <v>72</v>
      </c>
      <c r="D14" s="71" t="s">
        <v>73</v>
      </c>
      <c r="E14" s="24">
        <v>1000</v>
      </c>
      <c r="F14" s="82"/>
      <c r="G14" s="82">
        <v>730</v>
      </c>
      <c r="H14" s="83">
        <f>E14-F14+G14</f>
        <v>1730</v>
      </c>
    </row>
    <row r="15" spans="1:8" s="73" customFormat="1" ht="21.75" customHeight="1">
      <c r="A15" s="90" t="s">
        <v>16</v>
      </c>
      <c r="B15" s="90"/>
      <c r="C15" s="90"/>
      <c r="D15" s="90"/>
      <c r="E15" s="21">
        <v>357424</v>
      </c>
      <c r="F15" s="21"/>
      <c r="G15" s="21">
        <f>G12</f>
        <v>730</v>
      </c>
      <c r="H15" s="22">
        <f>E15-F15+G15</f>
        <v>358154</v>
      </c>
    </row>
    <row r="16" spans="1:8" ht="13.5" customHeight="1">
      <c r="A16" s="91" t="s">
        <v>34</v>
      </c>
      <c r="B16" s="91"/>
      <c r="C16" s="91"/>
      <c r="D16" s="91"/>
      <c r="E16" s="91"/>
      <c r="F16" s="91"/>
      <c r="G16" s="1"/>
      <c r="H16" s="1"/>
    </row>
    <row r="17" spans="1:21" ht="80.25" customHeight="1">
      <c r="A17" s="95" t="s">
        <v>78</v>
      </c>
      <c r="B17" s="110"/>
      <c r="C17" s="110"/>
      <c r="D17" s="110"/>
      <c r="E17" s="110"/>
      <c r="F17" s="110"/>
      <c r="G17" s="110"/>
      <c r="H17" s="110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9" ht="19.5" customHeight="1">
      <c r="A18" s="10"/>
      <c r="B18" s="10"/>
      <c r="C18" s="10"/>
      <c r="D18" s="10"/>
      <c r="E18" s="10"/>
      <c r="F18" s="10"/>
      <c r="G18" s="96" t="s">
        <v>7</v>
      </c>
      <c r="H18" s="96"/>
      <c r="I18" s="10"/>
    </row>
    <row r="19" spans="1:8" ht="18.75" customHeight="1">
      <c r="A19" s="6"/>
      <c r="D19" s="1"/>
      <c r="E19" s="1"/>
      <c r="F19" s="1"/>
      <c r="G19" s="89" t="s">
        <v>8</v>
      </c>
      <c r="H19" s="89"/>
    </row>
    <row r="20" spans="1:8" ht="12.75">
      <c r="A20" s="6"/>
      <c r="D20" s="1"/>
      <c r="E20" s="1"/>
      <c r="F20" s="1"/>
      <c r="G20" s="1"/>
      <c r="H20" s="1"/>
    </row>
    <row r="21" spans="4:8" ht="12.75">
      <c r="D21" s="1"/>
      <c r="E21" s="1"/>
      <c r="F21" s="1"/>
      <c r="G21" s="1"/>
      <c r="H21" s="1"/>
    </row>
    <row r="22" spans="4:8" ht="12.75">
      <c r="D22" s="1"/>
      <c r="E22" s="1"/>
      <c r="F22" s="1"/>
      <c r="G22" s="1"/>
      <c r="H22" s="1"/>
    </row>
    <row r="23" spans="4:8" ht="12.75">
      <c r="D23" s="1"/>
      <c r="E23" s="1"/>
      <c r="F23" s="1"/>
      <c r="G23" s="1"/>
      <c r="H23" s="1"/>
    </row>
    <row r="24" spans="4:8" ht="12.75">
      <c r="D24" s="1"/>
      <c r="E24" s="1"/>
      <c r="F24" s="1"/>
      <c r="G24" s="1"/>
      <c r="H24" s="1"/>
    </row>
    <row r="25" spans="4:8" ht="12.75">
      <c r="D25" s="1"/>
      <c r="E25" s="1"/>
      <c r="F25" s="1"/>
      <c r="G25" s="1"/>
      <c r="H25" s="1"/>
    </row>
    <row r="26" spans="4:8" ht="12.75">
      <c r="D26" s="1"/>
      <c r="E26" s="1"/>
      <c r="F26" s="1"/>
      <c r="G26" s="1"/>
      <c r="H26" s="1"/>
    </row>
    <row r="27" spans="4:8" ht="12.75">
      <c r="D27" s="1"/>
      <c r="E27" s="1"/>
      <c r="F27" s="1"/>
      <c r="G27" s="1"/>
      <c r="H27" s="1"/>
    </row>
  </sheetData>
  <sheetProtection/>
  <mergeCells count="13">
    <mergeCell ref="E11:H11"/>
    <mergeCell ref="A16:F16"/>
    <mergeCell ref="A17:H17"/>
    <mergeCell ref="G18:H18"/>
    <mergeCell ref="G19:H19"/>
    <mergeCell ref="A15:D15"/>
    <mergeCell ref="D1:H1"/>
    <mergeCell ref="E2:H2"/>
    <mergeCell ref="C4:G4"/>
    <mergeCell ref="A6:H6"/>
    <mergeCell ref="C8:C9"/>
    <mergeCell ref="E8:H8"/>
    <mergeCell ref="E9:H9"/>
  </mergeCells>
  <printOptions/>
  <pageMargins left="0.36" right="0.34" top="0.65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1">
      <selection activeCell="D33" sqref="D33"/>
    </sheetView>
  </sheetViews>
  <sheetFormatPr defaultColWidth="9.140625" defaultRowHeight="12.75"/>
  <cols>
    <col min="1" max="1" width="6.8515625" style="0" customWidth="1"/>
    <col min="2" max="2" width="8.7109375" style="0" customWidth="1"/>
    <col min="3" max="3" width="6.7109375" style="0" customWidth="1"/>
    <col min="4" max="4" width="50.7109375" style="0" customWidth="1"/>
    <col min="5" max="5" width="14.421875" style="0" customWidth="1"/>
    <col min="6" max="6" width="15.140625" style="0" customWidth="1"/>
    <col min="7" max="7" width="14.57421875" style="0" customWidth="1"/>
    <col min="8" max="8" width="14.421875" style="0" customWidth="1"/>
  </cols>
  <sheetData>
    <row r="1" spans="1:8" ht="15" customHeight="1">
      <c r="A1" s="74"/>
      <c r="B1" s="74"/>
      <c r="C1" s="74"/>
      <c r="D1" s="100" t="s">
        <v>76</v>
      </c>
      <c r="E1" s="100"/>
      <c r="F1" s="100"/>
      <c r="G1" s="100"/>
      <c r="H1" s="100"/>
    </row>
    <row r="2" spans="1:8" ht="15" customHeight="1">
      <c r="A2" s="75"/>
      <c r="B2" s="75"/>
      <c r="C2" s="75"/>
      <c r="D2" s="11"/>
      <c r="E2" s="103" t="s">
        <v>46</v>
      </c>
      <c r="F2" s="103"/>
      <c r="G2" s="103"/>
      <c r="H2" s="103"/>
    </row>
    <row r="3" spans="1:8" ht="8.25" customHeight="1">
      <c r="A3" s="75"/>
      <c r="B3" s="75"/>
      <c r="C3" s="75"/>
      <c r="D3" s="12"/>
      <c r="E3" s="12"/>
      <c r="F3" s="12"/>
      <c r="G3" s="12"/>
      <c r="H3" s="12"/>
    </row>
    <row r="4" spans="1:8" s="13" customFormat="1" ht="14.25" customHeight="1">
      <c r="A4" s="76"/>
      <c r="B4" s="76"/>
      <c r="C4" s="101" t="s">
        <v>71</v>
      </c>
      <c r="D4" s="101"/>
      <c r="E4" s="101"/>
      <c r="F4" s="101"/>
      <c r="G4" s="101"/>
      <c r="H4" s="15"/>
    </row>
    <row r="5" spans="1:8" s="13" customFormat="1" ht="6" customHeight="1">
      <c r="A5" s="76"/>
      <c r="B5" s="76"/>
      <c r="C5" s="14"/>
      <c r="D5" s="14"/>
      <c r="E5" s="14"/>
      <c r="F5" s="14"/>
      <c r="G5" s="14"/>
      <c r="H5" s="15"/>
    </row>
    <row r="6" spans="1:8" s="13" customFormat="1" ht="24" customHeight="1">
      <c r="A6" s="102" t="s">
        <v>77</v>
      </c>
      <c r="B6" s="102"/>
      <c r="C6" s="102"/>
      <c r="D6" s="102"/>
      <c r="E6" s="102"/>
      <c r="F6" s="102"/>
      <c r="G6" s="102"/>
      <c r="H6" s="102"/>
    </row>
    <row r="7" spans="1:8" s="13" customFormat="1" ht="18.75" customHeight="1">
      <c r="A7" s="69" t="s">
        <v>35</v>
      </c>
      <c r="B7" s="31"/>
      <c r="C7" s="31"/>
      <c r="D7" s="31"/>
      <c r="E7" s="31"/>
      <c r="F7" s="31"/>
      <c r="G7" s="31"/>
      <c r="H7" s="31"/>
    </row>
    <row r="8" spans="1:8" s="3" customFormat="1" ht="14.25" customHeight="1">
      <c r="A8" s="7"/>
      <c r="B8" s="7"/>
      <c r="C8" s="97" t="s">
        <v>9</v>
      </c>
      <c r="D8" s="7"/>
      <c r="E8" s="99" t="s">
        <v>18</v>
      </c>
      <c r="F8" s="99"/>
      <c r="G8" s="99"/>
      <c r="H8" s="99"/>
    </row>
    <row r="9" spans="1:8" s="3" customFormat="1" ht="16.5" customHeight="1">
      <c r="A9" s="9" t="s">
        <v>0</v>
      </c>
      <c r="B9" s="9" t="s">
        <v>5</v>
      </c>
      <c r="C9" s="98"/>
      <c r="D9" s="9" t="s">
        <v>6</v>
      </c>
      <c r="E9" s="99" t="s">
        <v>1</v>
      </c>
      <c r="F9" s="99"/>
      <c r="G9" s="99"/>
      <c r="H9" s="99"/>
    </row>
    <row r="10" spans="1:8" s="3" customFormat="1" ht="15" customHeight="1">
      <c r="A10" s="2"/>
      <c r="B10" s="2"/>
      <c r="C10" s="2"/>
      <c r="D10" s="2"/>
      <c r="E10" s="8" t="s">
        <v>2</v>
      </c>
      <c r="F10" s="8" t="s">
        <v>13</v>
      </c>
      <c r="G10" s="8" t="s">
        <v>10</v>
      </c>
      <c r="H10" s="8" t="s">
        <v>11</v>
      </c>
    </row>
    <row r="11" spans="1:8" s="5" customFormat="1" ht="18.75" customHeight="1">
      <c r="A11" s="20">
        <v>1</v>
      </c>
      <c r="B11" s="20">
        <v>2</v>
      </c>
      <c r="C11" s="20"/>
      <c r="D11" s="20">
        <v>3</v>
      </c>
      <c r="E11" s="92">
        <v>4</v>
      </c>
      <c r="F11" s="93"/>
      <c r="G11" s="93"/>
      <c r="H11" s="94"/>
    </row>
    <row r="12" spans="1:8" s="80" customFormat="1" ht="18" customHeight="1">
      <c r="A12" s="77">
        <v>801</v>
      </c>
      <c r="B12" s="77"/>
      <c r="C12" s="78"/>
      <c r="D12" s="84" t="s">
        <v>29</v>
      </c>
      <c r="E12" s="67">
        <v>6481561</v>
      </c>
      <c r="F12" s="22"/>
      <c r="G12" s="22">
        <f>G13</f>
        <v>730</v>
      </c>
      <c r="H12" s="22">
        <f>E12-F12+G12</f>
        <v>6482291</v>
      </c>
    </row>
    <row r="13" spans="1:8" ht="18" customHeight="1">
      <c r="A13" s="72"/>
      <c r="B13" s="81">
        <v>80104</v>
      </c>
      <c r="C13" s="70"/>
      <c r="D13" s="85" t="s">
        <v>74</v>
      </c>
      <c r="E13" s="86">
        <v>963587</v>
      </c>
      <c r="F13" s="24"/>
      <c r="G13" s="24">
        <f>G14</f>
        <v>730</v>
      </c>
      <c r="H13" s="24">
        <f>E13-F13+G13</f>
        <v>964317</v>
      </c>
    </row>
    <row r="14" spans="1:8" ht="18" customHeight="1">
      <c r="A14" s="72"/>
      <c r="B14" s="72"/>
      <c r="C14" s="81">
        <v>4240</v>
      </c>
      <c r="D14" s="87" t="s">
        <v>81</v>
      </c>
      <c r="E14" s="86">
        <v>10600</v>
      </c>
      <c r="F14" s="83"/>
      <c r="G14" s="83">
        <v>730</v>
      </c>
      <c r="H14" s="24">
        <f>E14-F14+G14</f>
        <v>11330</v>
      </c>
    </row>
    <row r="15" spans="1:8" s="73" customFormat="1" ht="21.75" customHeight="1">
      <c r="A15" s="111" t="s">
        <v>12</v>
      </c>
      <c r="B15" s="112"/>
      <c r="C15" s="112"/>
      <c r="D15" s="113"/>
      <c r="E15" s="67">
        <v>6688124</v>
      </c>
      <c r="F15" s="21"/>
      <c r="G15" s="21">
        <f>G12</f>
        <v>730</v>
      </c>
      <c r="H15" s="22">
        <f>E15-F15+G15</f>
        <v>6688854</v>
      </c>
    </row>
    <row r="16" spans="1:8" ht="13.5" customHeight="1">
      <c r="A16" s="91" t="s">
        <v>34</v>
      </c>
      <c r="B16" s="91"/>
      <c r="C16" s="91"/>
      <c r="D16" s="91"/>
      <c r="E16" s="91"/>
      <c r="F16" s="91"/>
      <c r="G16" s="1"/>
      <c r="H16" s="1"/>
    </row>
    <row r="17" spans="1:21" ht="70.5" customHeight="1">
      <c r="A17" s="95" t="s">
        <v>80</v>
      </c>
      <c r="B17" s="110"/>
      <c r="C17" s="110"/>
      <c r="D17" s="110"/>
      <c r="E17" s="110"/>
      <c r="F17" s="110"/>
      <c r="G17" s="110"/>
      <c r="H17" s="110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9" ht="19.5" customHeight="1">
      <c r="A18" s="10"/>
      <c r="B18" s="10"/>
      <c r="C18" s="10"/>
      <c r="D18" s="10"/>
      <c r="E18" s="10"/>
      <c r="F18" s="10"/>
      <c r="G18" s="96" t="s">
        <v>7</v>
      </c>
      <c r="H18" s="96"/>
      <c r="I18" s="10"/>
    </row>
    <row r="19" spans="1:8" ht="18.75" customHeight="1">
      <c r="A19" s="6"/>
      <c r="D19" s="1"/>
      <c r="E19" s="1"/>
      <c r="F19" s="1"/>
      <c r="G19" s="89" t="s">
        <v>8</v>
      </c>
      <c r="H19" s="89"/>
    </row>
    <row r="20" spans="1:8" ht="12.75">
      <c r="A20" s="6"/>
      <c r="D20" s="1"/>
      <c r="E20" s="1"/>
      <c r="F20" s="1"/>
      <c r="G20" s="1"/>
      <c r="H20" s="1"/>
    </row>
    <row r="21" spans="4:8" ht="12.75">
      <c r="D21" s="1"/>
      <c r="E21" s="1"/>
      <c r="F21" s="1"/>
      <c r="G21" s="1"/>
      <c r="H21" s="1"/>
    </row>
    <row r="22" spans="4:8" ht="12.75">
      <c r="D22" s="1"/>
      <c r="E22" s="1"/>
      <c r="F22" s="1"/>
      <c r="G22" s="1"/>
      <c r="H22" s="1"/>
    </row>
    <row r="23" spans="4:8" ht="12.75">
      <c r="D23" s="1"/>
      <c r="E23" s="1"/>
      <c r="F23" s="1"/>
      <c r="G23" s="1"/>
      <c r="H23" s="1"/>
    </row>
    <row r="24" spans="4:8" ht="12.75">
      <c r="D24" s="1"/>
      <c r="E24" s="1"/>
      <c r="F24" s="1"/>
      <c r="G24" s="1"/>
      <c r="H24" s="1"/>
    </row>
    <row r="25" spans="4:8" ht="12.75">
      <c r="D25" s="1"/>
      <c r="E25" s="1"/>
      <c r="F25" s="1"/>
      <c r="G25" s="1"/>
      <c r="H25" s="1"/>
    </row>
    <row r="26" spans="4:8" ht="12.75">
      <c r="D26" s="1"/>
      <c r="E26" s="1"/>
      <c r="F26" s="1"/>
      <c r="G26" s="1"/>
      <c r="H26" s="1"/>
    </row>
    <row r="27" spans="4:8" ht="12.75">
      <c r="D27" s="1"/>
      <c r="E27" s="1"/>
      <c r="F27" s="1"/>
      <c r="G27" s="1"/>
      <c r="H27" s="1"/>
    </row>
  </sheetData>
  <sheetProtection/>
  <mergeCells count="13">
    <mergeCell ref="A15:D15"/>
    <mergeCell ref="A16:F16"/>
    <mergeCell ref="A17:H17"/>
    <mergeCell ref="G18:H18"/>
    <mergeCell ref="G19:H19"/>
    <mergeCell ref="E11:H11"/>
    <mergeCell ref="D1:H1"/>
    <mergeCell ref="E2:H2"/>
    <mergeCell ref="A6:H6"/>
    <mergeCell ref="C8:C9"/>
    <mergeCell ref="E8:H8"/>
    <mergeCell ref="E9:H9"/>
    <mergeCell ref="C4:G4"/>
  </mergeCells>
  <printOptions/>
  <pageMargins left="0.32" right="0.29" top="0.43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2011-12-30T12:53:03Z</cp:lastPrinted>
  <dcterms:created xsi:type="dcterms:W3CDTF">2009-10-15T10:17:39Z</dcterms:created>
  <dcterms:modified xsi:type="dcterms:W3CDTF">2012-01-02T10:30:17Z</dcterms:modified>
  <cp:category/>
  <cp:version/>
  <cp:contentType/>
  <cp:contentStatus/>
</cp:coreProperties>
</file>