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195" windowHeight="9210" tabRatio="884" activeTab="0"/>
  </bookViews>
  <sheets>
    <sheet name="zał nr 1" sheetId="1" r:id="rId1"/>
    <sheet name="zał nr 2" sheetId="2" r:id="rId2"/>
    <sheet name="zał nr 3" sheetId="3" r:id="rId3"/>
    <sheet name="zał nr 4" sheetId="4" r:id="rId4"/>
  </sheets>
  <definedNames>
    <definedName name="_xlnm.Print_Area" localSheetId="0">'zał nr 1'!$A$1:$H$33</definedName>
    <definedName name="_xlnm.Print_Area" localSheetId="1">'zał nr 2'!$A$1:$H$27</definedName>
    <definedName name="_xlnm.Print_Area" localSheetId="2">'zał nr 3'!$A$1:$J$50</definedName>
    <definedName name="_xlnm.Print_Area" localSheetId="3">'zał nr 4'!$A$1:$H$27</definedName>
  </definedNames>
  <calcPr fullCalcOnLoad="1"/>
</workbook>
</file>

<file path=xl/sharedStrings.xml><?xml version="1.0" encoding="utf-8"?>
<sst xmlns="http://schemas.openxmlformats.org/spreadsheetml/2006/main" count="330" uniqueCount="220">
  <si>
    <t>Dział</t>
  </si>
  <si>
    <t>Ogółem</t>
  </si>
  <si>
    <t>Przed zmianą</t>
  </si>
  <si>
    <t>Po zmianie</t>
  </si>
  <si>
    <t>Uzasadnienie:</t>
  </si>
  <si>
    <t>Rozdział</t>
  </si>
  <si>
    <t>Nazwa działu i rozdziału</t>
  </si>
  <si>
    <t>Wójt Gminy</t>
  </si>
  <si>
    <t>Maciej Śliwerski</t>
  </si>
  <si>
    <t>§</t>
  </si>
  <si>
    <t>Zwiększenie</t>
  </si>
  <si>
    <t xml:space="preserve"> Po zmianie</t>
  </si>
  <si>
    <t>Wydatki ogółem</t>
  </si>
  <si>
    <t>Zmniejszenie</t>
  </si>
  <si>
    <t>Uzasadnienie</t>
  </si>
  <si>
    <t>Dochody</t>
  </si>
  <si>
    <t>Rozdz</t>
  </si>
  <si>
    <t>Nazwa</t>
  </si>
  <si>
    <t>Dochody ogółem</t>
  </si>
  <si>
    <t>Zmiany w planie finansowym Urzędu Gminy Jaktorów na rok 2011</t>
  </si>
  <si>
    <t>Zakup materiałów i wyposażenia</t>
  </si>
  <si>
    <t>Planowane wydatki na 2011 r</t>
  </si>
  <si>
    <t xml:space="preserve">Wydatki    </t>
  </si>
  <si>
    <t>4170</t>
  </si>
  <si>
    <t>4210</t>
  </si>
  <si>
    <t>Wynagrodzenia bezosobowe</t>
  </si>
  <si>
    <t>Różne rozliczenia</t>
  </si>
  <si>
    <t>Rezerwy ogólne i celowe</t>
  </si>
  <si>
    <t>4810</t>
  </si>
  <si>
    <t>W planie dochodów Urzędu Gminy wprowadza się następujące zmiany:</t>
  </si>
  <si>
    <t>4300</t>
  </si>
  <si>
    <t>Pozostała działalność</t>
  </si>
  <si>
    <t>Zakup usług pozostałych</t>
  </si>
  <si>
    <t>2030</t>
  </si>
  <si>
    <t>Pomoc społeczna</t>
  </si>
  <si>
    <t>Dotacje celowe otrzymane z budżetu państwa na realizację własnych zadań bieżących gmin (związków gmin)</t>
  </si>
  <si>
    <t>Składki na ubezpieczenia społeczne</t>
  </si>
  <si>
    <t>Składki na Fundusz Pracy</t>
  </si>
  <si>
    <t>Zmiany w planie finansowym Gminnego Ośrodka Pomocy Społecznej w Jaktorowie na rok 2011</t>
  </si>
  <si>
    <t xml:space="preserve">Wydatki         </t>
  </si>
  <si>
    <t>852</t>
  </si>
  <si>
    <t>Wydatki</t>
  </si>
  <si>
    <t>Oświata i wychowanie</t>
  </si>
  <si>
    <t>85219</t>
  </si>
  <si>
    <t>2010</t>
  </si>
  <si>
    <t>Ośrodki pomocy społecznej</t>
  </si>
  <si>
    <t>Dotacje celowe otrzymane z budżetu państwa na realizację zadań bieżących z zakresu administracji rządowej oraz innych zadań zleconych gminie (związkom gmin) ustawami</t>
  </si>
  <si>
    <t>Gospodarka komunalna i ochrona środowisk</t>
  </si>
  <si>
    <t>Szkoły podstawowe</t>
  </si>
  <si>
    <t>Zakup energii</t>
  </si>
  <si>
    <t>Wydatki osobowe niezaliczone do wynagrodzeń</t>
  </si>
  <si>
    <t>Wynagrodzenia osobowe pracowników</t>
  </si>
  <si>
    <t>85212</t>
  </si>
  <si>
    <t>4010</t>
  </si>
  <si>
    <t>85295</t>
  </si>
  <si>
    <t>3110</t>
  </si>
  <si>
    <t>Świadczenia społeczne</t>
  </si>
  <si>
    <t xml:space="preserve"> </t>
  </si>
  <si>
    <t>4260</t>
  </si>
  <si>
    <t xml:space="preserve">Zał  Nr 1 do Zarządzenia  Nr 94/2011  Wójta Gminy Jaktorów </t>
  </si>
  <si>
    <t>z dnia 12 grudnia 2011r</t>
  </si>
  <si>
    <t>na podstawie  Zarządzenia Nr 93/2011  Wójta Gminy Jaktorów z dnia 12 grudnia 2011r.</t>
  </si>
  <si>
    <t xml:space="preserve">Zał  Nr 2 do Zarządzenia  Nr 94/2011  Wójta Gminy Jaktorów </t>
  </si>
  <si>
    <t>Zmiany w planie finansowym Zespołu Szkół Publicznych w Jaktorowie na rok 2011</t>
  </si>
  <si>
    <t xml:space="preserve">Zał  Nr 3 do Zarządzenia  Nr 94/2011  Wójta Gminy Jaktorów </t>
  </si>
  <si>
    <t xml:space="preserve">Zał  Nr 4 do Zarządzenia  Nr 94/2011  Wójta Gminy Jaktorów </t>
  </si>
  <si>
    <t>na podstawie zarządzenia  Nr 93/2011 Wójta Gminy Jaktorów z dnia 12 grudnia 2011r.</t>
  </si>
  <si>
    <t>Paragraf</t>
  </si>
  <si>
    <t>Treść</t>
  </si>
  <si>
    <t>Zmiana</t>
  </si>
  <si>
    <t>801</t>
  </si>
  <si>
    <t>6 481 561,00</t>
  </si>
  <si>
    <t>0,00</t>
  </si>
  <si>
    <t>80101</t>
  </si>
  <si>
    <t>3 485 041,00</t>
  </si>
  <si>
    <t>- 36 200,00</t>
  </si>
  <si>
    <t>3 448 841,00</t>
  </si>
  <si>
    <t>3020</t>
  </si>
  <si>
    <t>172 175,00</t>
  </si>
  <si>
    <t>- 561,00</t>
  </si>
  <si>
    <t>171 614,00</t>
  </si>
  <si>
    <t>2 221 407,00</t>
  </si>
  <si>
    <t>- 34 927,00</t>
  </si>
  <si>
    <t>2 186 480,00</t>
  </si>
  <si>
    <t>4110</t>
  </si>
  <si>
    <t>388 644,00</t>
  </si>
  <si>
    <t>- 6 375,00</t>
  </si>
  <si>
    <t>382 269,00</t>
  </si>
  <si>
    <t>4120</t>
  </si>
  <si>
    <t>62 684,00</t>
  </si>
  <si>
    <t>- 1 027,00</t>
  </si>
  <si>
    <t>61 657,00</t>
  </si>
  <si>
    <t>6 000,00</t>
  </si>
  <si>
    <t>1 690,00</t>
  </si>
  <si>
    <t>7 690,00</t>
  </si>
  <si>
    <t>61 274,00</t>
  </si>
  <si>
    <t>28 000,00</t>
  </si>
  <si>
    <t>89 274,00</t>
  </si>
  <si>
    <t>4240</t>
  </si>
  <si>
    <t>Zakup pomocy naukowych, dydaktycznych i książek</t>
  </si>
  <si>
    <t>13 565,00</t>
  </si>
  <si>
    <t>7 000,00</t>
  </si>
  <si>
    <t>20 565,00</t>
  </si>
  <si>
    <t>180 000,00</t>
  </si>
  <si>
    <t>- 40 000,00</t>
  </si>
  <si>
    <t>140 000,00</t>
  </si>
  <si>
    <t>71 118,00</t>
  </si>
  <si>
    <t>10 000,00</t>
  </si>
  <si>
    <t>81 118,00</t>
  </si>
  <si>
    <t>4350</t>
  </si>
  <si>
    <t>Zakup usług dostępu do sieci Internet</t>
  </si>
  <si>
    <t>2 400,00</t>
  </si>
  <si>
    <t>300,00</t>
  </si>
  <si>
    <t>2 700,00</t>
  </si>
  <si>
    <t>4370</t>
  </si>
  <si>
    <t>Opłata z tytułu zakupu usług telekomunikacyjnych świadczonych w stacjonarnej publicznej sieci telefonicznej.</t>
  </si>
  <si>
    <t>7 800,00</t>
  </si>
  <si>
    <t>- 800,00</t>
  </si>
  <si>
    <t>4410</t>
  </si>
  <si>
    <t>Podróże służbowe krajowe</t>
  </si>
  <si>
    <t>1 200,00</t>
  </si>
  <si>
    <t>500,00</t>
  </si>
  <si>
    <t>1 700,00</t>
  </si>
  <si>
    <t>80104</t>
  </si>
  <si>
    <t xml:space="preserve">Przedszkola </t>
  </si>
  <si>
    <t>952 587,00</t>
  </si>
  <si>
    <t>36 000,00</t>
  </si>
  <si>
    <t>988 587,00</t>
  </si>
  <si>
    <t>15 000,00</t>
  </si>
  <si>
    <t>25 000,00</t>
  </si>
  <si>
    <t>40 000,00</t>
  </si>
  <si>
    <t>4220</t>
  </si>
  <si>
    <t>Zakup środków żywności</t>
  </si>
  <si>
    <t>42 000,00</t>
  </si>
  <si>
    <t>11 000,00</t>
  </si>
  <si>
    <t>53 000,00</t>
  </si>
  <si>
    <t>80110</t>
  </si>
  <si>
    <t>Gimnazja</t>
  </si>
  <si>
    <t>1 736 830,00</t>
  </si>
  <si>
    <t>200,00</t>
  </si>
  <si>
    <t>1 737 030,00</t>
  </si>
  <si>
    <t>91 632,00</t>
  </si>
  <si>
    <t>131,00</t>
  </si>
  <si>
    <t>91 763,00</t>
  </si>
  <si>
    <t>1 120 282,00</t>
  </si>
  <si>
    <t>- 14 500,00</t>
  </si>
  <si>
    <t>1 105 782,00</t>
  </si>
  <si>
    <t>185 672,00</t>
  </si>
  <si>
    <t>8 000,00</t>
  </si>
  <si>
    <t>193 672,00</t>
  </si>
  <si>
    <t>33 426,00</t>
  </si>
  <si>
    <t>- 2 100,00</t>
  </si>
  <si>
    <t>31 326,00</t>
  </si>
  <si>
    <t>47 100,00</t>
  </si>
  <si>
    <t>8 669,00</t>
  </si>
  <si>
    <t>55 769,00</t>
  </si>
  <si>
    <t>17 000,00</t>
  </si>
  <si>
    <t>35 000,00</t>
  </si>
  <si>
    <t>- 7 000,00</t>
  </si>
  <si>
    <t>80146</t>
  </si>
  <si>
    <t>Dokształcanie i doskonalenie nauczycieli</t>
  </si>
  <si>
    <t>660,00</t>
  </si>
  <si>
    <t>7 660,00</t>
  </si>
  <si>
    <t>1 000,00</t>
  </si>
  <si>
    <t>- 600,00</t>
  </si>
  <si>
    <t>400,00</t>
  </si>
  <si>
    <t>4700</t>
  </si>
  <si>
    <t xml:space="preserve">Szkolenia pracowników niebędących członkami korpusu służby cywilnej </t>
  </si>
  <si>
    <t>2 000,00</t>
  </si>
  <si>
    <t>- 60,00</t>
  </si>
  <si>
    <t>1 940,00</t>
  </si>
  <si>
    <t>854</t>
  </si>
  <si>
    <t>Edukacyjna opieka wychowawcza</t>
  </si>
  <si>
    <t>206 963,00</t>
  </si>
  <si>
    <t>85401</t>
  </si>
  <si>
    <t>Świetlice szkolne</t>
  </si>
  <si>
    <t>186 363,00</t>
  </si>
  <si>
    <t>125 600,00</t>
  </si>
  <si>
    <t>- 12 000,00</t>
  </si>
  <si>
    <t>113 600,00</t>
  </si>
  <si>
    <t>25 345,00</t>
  </si>
  <si>
    <t>- 3 500,00</t>
  </si>
  <si>
    <t>21 845,00</t>
  </si>
  <si>
    <t>4 088,00</t>
  </si>
  <si>
    <t>- 500,00</t>
  </si>
  <si>
    <t>3 588,00</t>
  </si>
  <si>
    <t>16 000,00</t>
  </si>
  <si>
    <t>Razem:</t>
  </si>
  <si>
    <t>6 688 524,00</t>
  </si>
  <si>
    <r>
      <t xml:space="preserve">W planie wydatków Zespołu Szkolno Przedszkolnego w Jaktorowie wprowadza się następujące zmiany:
1) </t>
    </r>
    <r>
      <rPr>
        <u val="single"/>
        <sz val="10"/>
        <rFont val="Arial"/>
        <family val="2"/>
      </rPr>
      <t>dział 801 - Oświata i wychowanie</t>
    </r>
    <r>
      <rPr>
        <sz val="10"/>
        <rFont val="Arial"/>
        <family val="2"/>
      </rPr>
      <t xml:space="preserve"> - wprowadza się zmiany w planie wydatków Zespołu szkół Publicznych w Jaktorowie w łącznej kwocie 107.950 zł, zgodnie z wnioskiem Dyrektora Nr Z.Sz.30/302/19/2011) celem zabezpieczenia środków na  zakup potrzebnych pomocy naukowych i artykułów żywnościowych w przedszkolu. Powyższe środki zaoszczędzono na zwolnieniach lekarskich, energii elektrycznej i gazie ziemnym,                                  
</t>
    </r>
    <r>
      <rPr>
        <u val="single"/>
        <sz val="10"/>
        <rFont val="Arial"/>
        <family val="2"/>
      </rPr>
      <t>2) dział 854 - Edukacyjna opieka wychowawcza</t>
    </r>
    <r>
      <rPr>
        <sz val="10"/>
        <rFont val="Arial"/>
        <family val="2"/>
      </rPr>
      <t xml:space="preserve"> - wprowadza się zmiany w planie wydatków Zespołu szkół Publicznych w Jaktorowie w łącznej kwocie 16.000 zł, zgodnie z wnioskiem Dyrektora Nr Z.Sz.30/302/20/2011) celem zabezpieczenia środków na zakup materiałów kancelaryjnych, srodków czystości, papieru  i drobnego wyposażenia w celu doposażenia świetlicy dla pięciolatków. Środki zaoszczędzono na zwolnieniach lekarskich i rezygnacji ze zniżki godzin opiekunki świetlicy.</t>
    </r>
  </si>
  <si>
    <t xml:space="preserve">                                                     z dnia  12 grudnia 2011r</t>
  </si>
  <si>
    <t>4 962 179,31</t>
  </si>
  <si>
    <t>2 726 395,00</t>
  </si>
  <si>
    <t>2 554 305,00</t>
  </si>
  <si>
    <t>85213</t>
  </si>
  <si>
    <t>Składki na ubezpieczenie zdrowotne opłacane za osoby pobierajace niektóre świadczenia z pomocy społecznej, niektóre świadczenia rodzinne oraz za osoby uczestniczące w zajęciach w centrum integracji społecznej.</t>
  </si>
  <si>
    <t>30 002,00</t>
  </si>
  <si>
    <t>4130</t>
  </si>
  <si>
    <t>Składki na ubezpieczenie zdrowotne</t>
  </si>
  <si>
    <t>85216</t>
  </si>
  <si>
    <t>Zasiłki stałe</t>
  </si>
  <si>
    <t>197 800,00</t>
  </si>
  <si>
    <t>911 841,31</t>
  </si>
  <si>
    <t>576 150,00</t>
  </si>
  <si>
    <r>
      <t xml:space="preserve">       W planie wydatków Gminnego Ośrodka Pomocy Społecznej wprowadza się następujące zmiany: 
w dziale </t>
    </r>
    <r>
      <rPr>
        <u val="single"/>
        <sz val="10"/>
        <rFont val="Arial"/>
        <family val="2"/>
      </rPr>
      <t>852 - Pomoc Społeczna</t>
    </r>
    <r>
      <rPr>
        <sz val="10"/>
        <rFont val="Arial"/>
        <family val="2"/>
      </rPr>
      <t xml:space="preserve">  </t>
    </r>
    <r>
      <rPr>
        <b/>
        <sz val="10"/>
        <rFont val="Arial"/>
        <family val="2"/>
      </rPr>
      <t>zmniejsza się wydatki o kwotę</t>
    </r>
    <r>
      <rPr>
        <sz val="10"/>
        <rFont val="Arial"/>
        <family val="2"/>
      </rPr>
      <t xml:space="preserve"> </t>
    </r>
    <r>
      <rPr>
        <b/>
        <sz val="10"/>
        <rFont val="Arial"/>
        <family val="2"/>
      </rPr>
      <t>38.394,00</t>
    </r>
    <r>
      <rPr>
        <sz val="10"/>
        <rFont val="Arial"/>
        <family val="2"/>
      </rPr>
      <t xml:space="preserve"> zł, z tego: 
- o kwotę 572,00 zł w związku ze zmniejszeniem (ze względu na wystąpienie nadwyżki środków finansowych) dotacji celowej na zadania własne tj. na wypłatę zasiłków stałych oraz opłacenie składek na ubezpieczenie zdrowotne (na podstawie pisma nr FIN-I.3111.175.2011.852 Mazowieckiego Urzędu Wojewódzkiego w Warszawie - Wydział Finansów)
- o kwotę 37.822, 00 zł w związku ze zmniejszeniem dotacji celowej na zadania zlecone, tj na: wypłatę świadczeń rodzinnych oraz świadczeń z funduszu alimentacyjnego o kwotę 31.504,00 zł, opłacenie składek na ubezpieczenie zdrowotne (w związku z nadwyżką środków finansowych) o kwotę 318,00 zł, realizację rządowego programu wspierania osób pobierających świadczenia pielęgnacyjne o kwotę 6.000,00 zł (na podstawie pism nr FIN-I.3111.173.2011.852, FIN-I.3111.177.2011.852, FIN-I.3111.187.2011.852 Mazowieckiego Urzędu Wojewódzkiego w Warszawie - Wydział Finansów)
Jednocześnie </t>
    </r>
    <r>
      <rPr>
        <b/>
        <sz val="10"/>
        <rFont val="Arial"/>
        <family val="2"/>
      </rPr>
      <t>zwiększa się</t>
    </r>
    <r>
      <rPr>
        <sz val="10"/>
        <rFont val="Arial"/>
        <family val="2"/>
      </rPr>
      <t xml:space="preserve"> </t>
    </r>
    <r>
      <rPr>
        <b/>
        <sz val="10"/>
        <rFont val="Arial"/>
        <family val="2"/>
      </rPr>
      <t>wydatki o kwotę 3.990,00 zł</t>
    </r>
    <r>
      <rPr>
        <sz val="10"/>
        <rFont val="Arial"/>
        <family val="2"/>
      </rPr>
      <t xml:space="preserve">, z tego:
- o kwotę 2.667,00 zł w związku ze zwiekszeniem dotacji celowej na zadania własne, tj. na wypłatę dodatków w wysokości 250 zł miesięcznie na pracownika socjalnego, realizującego pracę socjalną w środowisku w roku 2011 (na podstawie pisma nr FIN-I.3111.174.2011.852 Mazowieckiego Urzędu Wojewódzkiego w Warszawie - Wydział Finansów)
- o kwotę 1.323,00 zł w związku ze zwiększeniem dotacji celowej na zadania własne, tj. na wypłatę zasiłków stałych oraz opłacenie składek na ubezpieczenie zdrowotne (na podstawie pisma Nr FIN-I.3111.175.2011.852 Mazowieckiego Urzędu Wojewódzkiego w Warszawie - Wydział Finansów).     
</t>
    </r>
  </si>
  <si>
    <t>Świadczenia rodzinne, świadczenia z funduszu alimentacyjnego oraz składki na ubezpieczenia emerytalne i rentowe z ubezpieczenia społecznego</t>
  </si>
  <si>
    <t>75023</t>
  </si>
  <si>
    <t>Administracja publiczna</t>
  </si>
  <si>
    <t>Urzędy gmin (miast i miast na prawach powiatu)</t>
  </si>
  <si>
    <t>Różne rozliczenia finansowe</t>
  </si>
  <si>
    <t>Rezerwy</t>
  </si>
  <si>
    <r>
      <t xml:space="preserve">W planie wydatków Urzędu Gminy wprowadza się następujące zmiany:
1) </t>
    </r>
    <r>
      <rPr>
        <u val="single"/>
        <sz val="10"/>
        <rFont val="Arial"/>
        <family val="2"/>
      </rPr>
      <t>dział 750 - Administracja publiczna</t>
    </r>
    <r>
      <rPr>
        <sz val="10"/>
        <rFont val="Arial"/>
        <family val="2"/>
      </rPr>
      <t xml:space="preserve"> - zwiększa się wydatki o kwotę 9.150 zł  (przeniesienie z Rezerwy ogólnej) z przeznaczeniem na delegacje służbowe oraz  dofinansowanie wynagrodzeń bezosobowych,
2) </t>
    </r>
    <r>
      <rPr>
        <u val="single"/>
        <sz val="10"/>
        <rFont val="Arial"/>
        <family val="2"/>
      </rPr>
      <t>dział 758 - Różne rozliczenia</t>
    </r>
    <r>
      <rPr>
        <sz val="10"/>
        <rFont val="Arial"/>
        <family val="2"/>
      </rPr>
      <t xml:space="preserve">  - zwiększa się wydatki o kwotę 1.831 zł (przeniesienie z Rezerwy ogólnej) z przeznaczeniem na koszty obsługi bankowej,
3) </t>
    </r>
    <r>
      <rPr>
        <u val="single"/>
        <sz val="10"/>
        <rFont val="Arial"/>
        <family val="2"/>
      </rPr>
      <t xml:space="preserve">dział 900 - Gospodarka komunalna i ochrona środowiska </t>
    </r>
    <r>
      <rPr>
        <sz val="10"/>
        <rFont val="Arial"/>
        <family val="2"/>
      </rPr>
      <t xml:space="preserve">- zwiększa sie plan wydatków o kwotę 10.000 zł w związku z otrzymaniem od Starostwa Powiatowego w Grodzisku Mazowieckim dotacji na realizację przedsięwzięcia związanego ze sterylizacją zwierząt z terenu Gminy Jaktorów (Umowa Nr 1/2011).
</t>
    </r>
  </si>
  <si>
    <t xml:space="preserve">                           Wójt Gminy</t>
  </si>
  <si>
    <t xml:space="preserve">                          Maciej Śliwerski</t>
  </si>
  <si>
    <t>Świadczenia rodzinne, świadczenia z funduszu alimentacyjneego oraz składki na ubezpieczenia emerytalne i rentowe z ubezpieczenia społecznego</t>
  </si>
  <si>
    <t>Gospodarka komunalna i ochrona środowiska</t>
  </si>
  <si>
    <t>2320</t>
  </si>
  <si>
    <t>Dotacje celowe otrzymane z powiatu na zadania bieżące realizowane na podstawie porozumień (umów) między jednostkami samorządu terytorialnego</t>
  </si>
  <si>
    <t>Pozostała działaność</t>
  </si>
  <si>
    <r>
      <t xml:space="preserve">W </t>
    </r>
    <r>
      <rPr>
        <u val="single"/>
        <sz val="10"/>
        <rFont val="Arial"/>
        <family val="2"/>
      </rPr>
      <t xml:space="preserve">dziale 852 - Pomoc społeczna </t>
    </r>
    <r>
      <rPr>
        <b/>
        <sz val="10"/>
        <rFont val="Arial"/>
        <family val="2"/>
      </rPr>
      <t>zmniejsza się dochody</t>
    </r>
    <r>
      <rPr>
        <sz val="10"/>
        <rFont val="Arial"/>
        <family val="2"/>
      </rPr>
      <t xml:space="preserve"> o kwotę 38.394,00 zł, z tego: 
- o kwotę 572,00 zł w związku ze zmniejszeniem (ze względu na wystąpienie nadwyżki środków finansowych) dotacji celowej na zadania własne tj. na wypłatę zasiłków stałych oraz opłacenie składek na ubezpieczenie zdrowotne (na podstawie pisma nr FIN-I.3111.175.2011.852 Mazowieckiego Urzędu Wojewódzkiego w Warszawie - Wydział Finansów)
- o kwotę 37.822, 00 zł w związku ze zmniejszeniem dotacji celowej na zadania zlecone, tj na: wypłatę świadczeń rodzinnych oraz świadczeń z funduszu alimentacyjnego o kwotę 31.504,00 zł, opłacenie składek na ubezpieczenie zdrowotne (w związku z nadwyżką środków finansowych) o kwotę 318,00 zł, realizację rządowego programu wspierania osób pobierających świadczenia pielęgnacyjne o kwotę 6.000,00 zł (na podstawie pism nr FIN-I.3111.173.2011.852, FIN-I.3111.177.2011.852, FIN-I.3111.187.2011.852 Mazowieckiego Urzędu Wojewódzkiego w Warszawie - Wydział Finansów)
Jednocześnie </t>
    </r>
    <r>
      <rPr>
        <b/>
        <sz val="10"/>
        <rFont val="Arial"/>
        <family val="2"/>
      </rPr>
      <t>zwiększa się</t>
    </r>
    <r>
      <rPr>
        <sz val="10"/>
        <rFont val="Arial"/>
        <family val="2"/>
      </rPr>
      <t xml:space="preserve"> </t>
    </r>
    <r>
      <rPr>
        <b/>
        <sz val="10"/>
        <rFont val="Arial"/>
        <family val="2"/>
      </rPr>
      <t>dochody</t>
    </r>
    <r>
      <rPr>
        <sz val="10"/>
        <rFont val="Arial"/>
        <family val="2"/>
      </rPr>
      <t xml:space="preserve"> o kwotę 3.990,00 zł, z tego:
- o kwotę 2.667,00 zł w związku ze zwiekszeniem dotacji celowej na zadania własne, tj. na wypłatę dodatków w wysokości 250 zł miesięcznie na pracownika socjalnego, realizującego pracę socjalną w środowisku w roku 2011 (na podstawie pisma nr FIN-I.3111.174.2011.852 Mazowieckiego Urzędu Wojewódzkiego w Warszawie - Wydział Finansów)
- o kwotę 1.323,00 zł w związku ze zwiększeniem dotacji celowej na zadania własne, tj. na wypłatę zasiłków stałych oraz opłacenie składek na ubezpieczenie zdrowotne (na podstawie pisma Nr FIN-I.3111.175.2011.852 Mazowieckiego Urzędu Wojewódzkiego w Warszawie - Wydział Finansów)
W dziale </t>
    </r>
    <r>
      <rPr>
        <u val="single"/>
        <sz val="10"/>
        <rFont val="Arial"/>
        <family val="2"/>
      </rPr>
      <t>900- Gospodarka komunalna i ochrona środowiska</t>
    </r>
    <r>
      <rPr>
        <sz val="10"/>
        <rFont val="Arial"/>
        <family val="2"/>
      </rPr>
      <t xml:space="preserve"> - zwiększa sie dochody bieżące o kwotę 10.000 zł w związku z otrzymaniem od Starostwa Powiatowego w Grodzisku Mazowieckim dotacji na realizację przedsięwzięcia związanego ze sterylizacją zwierząt z terenu Gminy Jaktorów (Umowa Nr 1/2011).</t>
    </r>
  </si>
</sst>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415]d\ mmmm\ yyyy"/>
  </numFmts>
  <fonts count="69">
    <font>
      <sz val="10"/>
      <name val="Arial"/>
      <family val="0"/>
    </font>
    <font>
      <b/>
      <sz val="14"/>
      <name val="Arial CE"/>
      <family val="2"/>
    </font>
    <font>
      <b/>
      <sz val="10"/>
      <name val="Arial CE"/>
      <family val="0"/>
    </font>
    <font>
      <u val="single"/>
      <sz val="10"/>
      <color indexed="12"/>
      <name val="Arial"/>
      <family val="0"/>
    </font>
    <font>
      <u val="single"/>
      <sz val="10"/>
      <color indexed="36"/>
      <name val="Arial"/>
      <family val="0"/>
    </font>
    <font>
      <sz val="11"/>
      <name val="Arial CE"/>
      <family val="2"/>
    </font>
    <font>
      <sz val="8"/>
      <name val="Arial"/>
      <family val="0"/>
    </font>
    <font>
      <sz val="10"/>
      <name val="Arial CE"/>
      <family val="0"/>
    </font>
    <font>
      <b/>
      <i/>
      <sz val="10"/>
      <name val="Arial"/>
      <family val="2"/>
    </font>
    <font>
      <sz val="9"/>
      <name val="Arial CE"/>
      <family val="0"/>
    </font>
    <font>
      <b/>
      <sz val="9"/>
      <name val="Arial CE"/>
      <family val="2"/>
    </font>
    <font>
      <sz val="11"/>
      <name val="Arial"/>
      <family val="0"/>
    </font>
    <font>
      <b/>
      <i/>
      <sz val="11"/>
      <name val="Arial CE"/>
      <family val="2"/>
    </font>
    <font>
      <b/>
      <sz val="11"/>
      <name val="Arial"/>
      <family val="2"/>
    </font>
    <font>
      <b/>
      <sz val="10"/>
      <name val="Arial"/>
      <family val="2"/>
    </font>
    <font>
      <b/>
      <sz val="8"/>
      <name val="Arial CE"/>
      <family val="2"/>
    </font>
    <font>
      <i/>
      <sz val="9"/>
      <name val="Arial CE"/>
      <family val="0"/>
    </font>
    <font>
      <b/>
      <i/>
      <sz val="11"/>
      <name val="Arial"/>
      <family val="2"/>
    </font>
    <font>
      <b/>
      <i/>
      <sz val="10"/>
      <name val="Arial CE"/>
      <family val="0"/>
    </font>
    <font>
      <i/>
      <sz val="10"/>
      <name val="Arial"/>
      <family val="0"/>
    </font>
    <font>
      <sz val="11"/>
      <color indexed="10"/>
      <name val="Arial"/>
      <family val="0"/>
    </font>
    <font>
      <sz val="11"/>
      <color indexed="10"/>
      <name val="Arial CE"/>
      <family val="2"/>
    </font>
    <font>
      <b/>
      <sz val="8.25"/>
      <color indexed="8"/>
      <name val="Arial"/>
      <family val="0"/>
    </font>
    <font>
      <u val="single"/>
      <sz val="10"/>
      <name val="Arial"/>
      <family val="2"/>
    </font>
    <font>
      <b/>
      <sz val="11"/>
      <name val="Arial CE"/>
      <family val="0"/>
    </font>
    <font>
      <sz val="10"/>
      <color indexed="10"/>
      <name val="Arial"/>
      <family val="2"/>
    </font>
    <font>
      <sz val="10"/>
      <color indexed="8"/>
      <name val="Arial"/>
      <family val="2"/>
    </font>
    <font>
      <b/>
      <sz val="10"/>
      <color indexed="8"/>
      <name val="Arial"/>
      <family val="2"/>
    </font>
    <font>
      <sz val="12"/>
      <color indexed="8"/>
      <name val="Arial"/>
      <family val="2"/>
    </font>
    <font>
      <sz val="8.25"/>
      <color indexed="8"/>
      <name val="Arial"/>
      <family val="2"/>
    </font>
    <font>
      <b/>
      <sz val="9"/>
      <color indexed="8"/>
      <name val="Arial"/>
      <family val="2"/>
    </font>
    <font>
      <sz val="9"/>
      <color indexed="8"/>
      <name val="Arial"/>
      <family val="2"/>
    </font>
    <font>
      <i/>
      <sz val="10"/>
      <color indexed="8"/>
      <name val="Arial"/>
      <family val="2"/>
    </font>
    <font>
      <b/>
      <i/>
      <sz val="10"/>
      <color indexed="8"/>
      <name val="Arial"/>
      <family val="2"/>
    </font>
    <font>
      <i/>
      <sz val="10"/>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color indexed="8"/>
      </bottom>
    </border>
    <border>
      <left>
        <color indexed="8"/>
      </left>
      <right style="thin">
        <color indexed="8"/>
      </right>
      <top style="thin">
        <color indexed="8"/>
      </top>
      <bottom style="thin">
        <color indexed="8"/>
      </bottom>
    </border>
    <border>
      <left style="thin">
        <color indexed="8"/>
      </left>
      <right>
        <color indexed="63"/>
      </right>
      <top>
        <color indexed="8"/>
      </top>
      <botto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8"/>
      </left>
      <right>
        <color indexed="8"/>
      </right>
      <top style="thin">
        <color indexed="8"/>
      </top>
      <botto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25" borderId="1" applyNumberFormat="0" applyAlignment="0" applyProtection="0"/>
    <xf numFmtId="0" fontId="55" fillId="26" borderId="2" applyNumberFormat="0" applyAlignment="0" applyProtection="0"/>
    <xf numFmtId="0" fontId="56"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57" fillId="0" borderId="3" applyNumberFormat="0" applyFill="0" applyAlignment="0" applyProtection="0"/>
    <xf numFmtId="0" fontId="58" fillId="28" borderId="4" applyNumberFormat="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26" borderId="1" applyNumberFormat="0" applyAlignment="0" applyProtection="0"/>
    <xf numFmtId="0" fontId="4" fillId="0" borderId="0" applyNumberFormat="0" applyFill="0" applyBorder="0" applyAlignment="0" applyProtection="0"/>
    <xf numFmtId="9" fontId="0" fillId="0" borderId="0" applyFont="0" applyFill="0" applyBorder="0" applyAlignment="0" applyProtection="0"/>
    <xf numFmtId="0" fontId="64" fillId="0" borderId="8"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1" borderId="0" applyNumberFormat="0" applyBorder="0" applyAlignment="0" applyProtection="0"/>
  </cellStyleXfs>
  <cellXfs count="154">
    <xf numFmtId="0" fontId="0" fillId="0" borderId="0" xfId="0" applyAlignment="1">
      <alignment/>
    </xf>
    <xf numFmtId="0" fontId="0" fillId="0" borderId="0" xfId="0" applyAlignment="1">
      <alignment vertical="center"/>
    </xf>
    <xf numFmtId="0" fontId="2" fillId="0" borderId="10" xfId="0" applyFont="1" applyFill="1" applyBorder="1" applyAlignment="1">
      <alignment horizontal="center" vertical="center"/>
    </xf>
    <xf numFmtId="0" fontId="7" fillId="0" borderId="0" xfId="0" applyFont="1" applyFill="1" applyAlignment="1">
      <alignment/>
    </xf>
    <xf numFmtId="0" fontId="9" fillId="0" borderId="10" xfId="0" applyFont="1" applyBorder="1" applyAlignment="1">
      <alignment horizontal="center" vertical="center"/>
    </xf>
    <xf numFmtId="0" fontId="9" fillId="0" borderId="0" xfId="0" applyFont="1" applyAlignment="1">
      <alignment horizontal="center" vertical="center"/>
    </xf>
    <xf numFmtId="0" fontId="0" fillId="0" borderId="0" xfId="0" applyAlignment="1">
      <alignment horizontal="center"/>
    </xf>
    <xf numFmtId="0" fontId="2" fillId="0" borderId="11" xfId="0" applyFont="1" applyFill="1" applyBorder="1" applyAlignment="1">
      <alignment horizontal="center" vertical="center"/>
    </xf>
    <xf numFmtId="0" fontId="10" fillId="0" borderId="10" xfId="0" applyFont="1" applyFill="1" applyBorder="1" applyAlignment="1">
      <alignment horizontal="center" vertical="center" wrapText="1"/>
    </xf>
    <xf numFmtId="0" fontId="2" fillId="0" borderId="12" xfId="0" applyFont="1" applyFill="1" applyBorder="1" applyAlignment="1">
      <alignment horizontal="center" vertical="center"/>
    </xf>
    <xf numFmtId="0" fontId="0" fillId="0" borderId="0" xfId="0" applyBorder="1" applyAlignment="1">
      <alignment vertical="top" wrapText="1"/>
    </xf>
    <xf numFmtId="0" fontId="0" fillId="0" borderId="0" xfId="52" applyFont="1" applyFill="1" applyAlignment="1">
      <alignment horizontal="center"/>
      <protection/>
    </xf>
    <xf numFmtId="0" fontId="1" fillId="0" borderId="0" xfId="0" applyFont="1" applyAlignment="1">
      <alignment horizontal="center"/>
    </xf>
    <xf numFmtId="0" fontId="0" fillId="0" borderId="0" xfId="0" applyBorder="1" applyAlignment="1">
      <alignment/>
    </xf>
    <xf numFmtId="0" fontId="13" fillId="0" borderId="0" xfId="0" applyFont="1" applyBorder="1" applyAlignment="1">
      <alignment horizontal="center"/>
    </xf>
    <xf numFmtId="0" fontId="14" fillId="0" borderId="0" xfId="0" applyFont="1" applyBorder="1" applyAlignment="1">
      <alignment/>
    </xf>
    <xf numFmtId="0" fontId="13" fillId="0" borderId="13" xfId="0" applyFont="1" applyBorder="1" applyAlignment="1">
      <alignment/>
    </xf>
    <xf numFmtId="0" fontId="2" fillId="0" borderId="14" xfId="0" applyFont="1" applyFill="1" applyBorder="1" applyAlignment="1">
      <alignment horizontal="center" vertical="center"/>
    </xf>
    <xf numFmtId="0" fontId="15" fillId="0" borderId="14" xfId="0" applyFont="1" applyFill="1" applyBorder="1" applyAlignment="1">
      <alignment horizontal="center" vertical="center" wrapText="1"/>
    </xf>
    <xf numFmtId="0" fontId="15" fillId="0" borderId="14" xfId="0" applyFont="1" applyFill="1" applyBorder="1" applyAlignment="1">
      <alignment horizontal="center" vertical="center"/>
    </xf>
    <xf numFmtId="0" fontId="8" fillId="0" borderId="0" xfId="0" applyFont="1" applyAlignment="1">
      <alignment/>
    </xf>
    <xf numFmtId="0" fontId="11" fillId="0" borderId="10" xfId="0" applyFont="1" applyFill="1" applyBorder="1" applyAlignment="1">
      <alignment horizontal="center"/>
    </xf>
    <xf numFmtId="0" fontId="9" fillId="0" borderId="10" xfId="0" applyFont="1" applyFill="1" applyBorder="1" applyAlignment="1">
      <alignment horizontal="center" vertical="center"/>
    </xf>
    <xf numFmtId="49" fontId="11" fillId="0" borderId="10" xfId="52" applyNumberFormat="1" applyFont="1" applyFill="1" applyBorder="1" applyAlignment="1">
      <alignment horizontal="center" vertical="center"/>
      <protection/>
    </xf>
    <xf numFmtId="0" fontId="16" fillId="0" borderId="0" xfId="0" applyFont="1" applyAlignment="1">
      <alignment horizontal="center" vertical="center"/>
    </xf>
    <xf numFmtId="0" fontId="0" fillId="0" borderId="0" xfId="0" applyNumberFormat="1" applyFont="1" applyFill="1" applyBorder="1" applyAlignment="1" applyProtection="1">
      <alignment vertical="top" wrapText="1"/>
      <protection locked="0"/>
    </xf>
    <xf numFmtId="0" fontId="19" fillId="0" borderId="0" xfId="0" applyFont="1" applyAlignment="1">
      <alignment/>
    </xf>
    <xf numFmtId="0" fontId="18" fillId="0" borderId="10" xfId="0" applyFont="1" applyFill="1" applyBorder="1" applyAlignment="1">
      <alignment horizontal="right" vertical="center"/>
    </xf>
    <xf numFmtId="0" fontId="18" fillId="0" borderId="10" xfId="0" applyFont="1" applyFill="1" applyBorder="1" applyAlignment="1">
      <alignment horizontal="center" vertical="center"/>
    </xf>
    <xf numFmtId="0" fontId="0" fillId="0" borderId="13" xfId="0" applyFont="1" applyBorder="1" applyAlignment="1">
      <alignment horizontal="left"/>
    </xf>
    <xf numFmtId="0" fontId="12" fillId="0" borderId="10" xfId="0" applyFont="1" applyFill="1" applyBorder="1" applyAlignment="1">
      <alignment vertical="top" wrapText="1"/>
    </xf>
    <xf numFmtId="0" fontId="5" fillId="0" borderId="0" xfId="0" applyFont="1" applyAlignment="1">
      <alignment horizontal="lef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7" fillId="0" borderId="15" xfId="0" applyFont="1" applyFill="1" applyBorder="1" applyAlignment="1">
      <alignment horizontal="center"/>
    </xf>
    <xf numFmtId="0" fontId="11" fillId="0" borderId="15" xfId="0" applyFont="1" applyFill="1" applyBorder="1" applyAlignment="1">
      <alignment horizontal="center"/>
    </xf>
    <xf numFmtId="0" fontId="0" fillId="0" borderId="0" xfId="0" applyFont="1" applyAlignment="1">
      <alignment horizontal="left" vertical="top" wrapText="1"/>
    </xf>
    <xf numFmtId="0" fontId="0" fillId="0" borderId="0" xfId="0" applyFont="1" applyAlignment="1">
      <alignment/>
    </xf>
    <xf numFmtId="0" fontId="0" fillId="0" borderId="0" xfId="0" applyFont="1" applyAlignment="1">
      <alignment vertical="center"/>
    </xf>
    <xf numFmtId="0" fontId="0" fillId="0" borderId="0" xfId="0" applyFill="1" applyAlignment="1">
      <alignment/>
    </xf>
    <xf numFmtId="0" fontId="8" fillId="0" borderId="0" xfId="0" applyFont="1" applyFill="1" applyAlignment="1">
      <alignment/>
    </xf>
    <xf numFmtId="0" fontId="2" fillId="0" borderId="0" xfId="0" applyFont="1" applyAlignment="1">
      <alignment horizontal="left"/>
    </xf>
    <xf numFmtId="49" fontId="5" fillId="0" borderId="15" xfId="0" applyNumberFormat="1" applyFont="1" applyFill="1" applyBorder="1" applyAlignment="1">
      <alignment horizontal="center" vertical="center"/>
    </xf>
    <xf numFmtId="0" fontId="0" fillId="0" borderId="0" xfId="0" applyFont="1" applyFill="1" applyAlignment="1">
      <alignment vertical="center"/>
    </xf>
    <xf numFmtId="0" fontId="11" fillId="0" borderId="10" xfId="0" applyFont="1" applyFill="1" applyBorder="1" applyAlignment="1">
      <alignment horizontal="center" vertical="center"/>
    </xf>
    <xf numFmtId="4" fontId="19" fillId="0" borderId="0" xfId="0" applyNumberFormat="1" applyFont="1" applyAlignment="1">
      <alignment/>
    </xf>
    <xf numFmtId="0" fontId="17" fillId="0" borderId="10" xfId="0" applyFont="1" applyFill="1" applyBorder="1" applyAlignment="1">
      <alignment horizontal="center" vertical="center" wrapText="1"/>
    </xf>
    <xf numFmtId="0" fontId="5" fillId="0" borderId="10" xfId="0" applyFont="1" applyBorder="1" applyAlignment="1">
      <alignment vertical="center" wrapText="1"/>
    </xf>
    <xf numFmtId="0" fontId="20" fillId="0" borderId="10" xfId="0" applyFont="1" applyFill="1" applyBorder="1" applyAlignment="1">
      <alignment horizontal="center"/>
    </xf>
    <xf numFmtId="0" fontId="21" fillId="0" borderId="10" xfId="0" applyFont="1" applyFill="1" applyBorder="1" applyAlignment="1">
      <alignment horizontal="center" vertical="center"/>
    </xf>
    <xf numFmtId="0" fontId="20" fillId="0" borderId="10" xfId="0" applyFont="1" applyFill="1" applyBorder="1" applyAlignment="1">
      <alignment horizontal="center" vertical="center"/>
    </xf>
    <xf numFmtId="0" fontId="11" fillId="0" borderId="10" xfId="0" applyFont="1" applyFill="1" applyBorder="1" applyAlignment="1">
      <alignment horizontal="center"/>
    </xf>
    <xf numFmtId="0" fontId="11"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xf>
    <xf numFmtId="4" fontId="8" fillId="32" borderId="15" xfId="0" applyNumberFormat="1" applyFont="1" applyFill="1" applyBorder="1" applyAlignment="1">
      <alignment vertical="center"/>
    </xf>
    <xf numFmtId="4" fontId="0" fillId="32" borderId="15" xfId="0" applyNumberFormat="1" applyFont="1" applyFill="1" applyBorder="1" applyAlignment="1">
      <alignment vertical="center"/>
    </xf>
    <xf numFmtId="4" fontId="18" fillId="32" borderId="10" xfId="0" applyNumberFormat="1" applyFont="1" applyFill="1" applyBorder="1" applyAlignment="1">
      <alignment horizontal="right" vertical="center"/>
    </xf>
    <xf numFmtId="4" fontId="8" fillId="32" borderId="10" xfId="0" applyNumberFormat="1" applyFont="1" applyFill="1" applyBorder="1" applyAlignment="1">
      <alignment vertical="center"/>
    </xf>
    <xf numFmtId="4" fontId="0" fillId="32" borderId="15" xfId="0" applyNumberFormat="1" applyFont="1" applyFill="1" applyBorder="1" applyAlignment="1">
      <alignment vertical="center"/>
    </xf>
    <xf numFmtId="0" fontId="0" fillId="0" borderId="0" xfId="0" applyAlignment="1">
      <alignment horizontal="center" vertical="center"/>
    </xf>
    <xf numFmtId="4" fontId="8" fillId="32" borderId="10" xfId="0" applyNumberFormat="1" applyFont="1" applyFill="1" applyBorder="1" applyAlignment="1">
      <alignment horizontal="right" vertical="center"/>
    </xf>
    <xf numFmtId="4" fontId="0" fillId="32" borderId="10" xfId="0" applyNumberFormat="1" applyFont="1" applyFill="1" applyBorder="1" applyAlignment="1">
      <alignment horizontal="right" vertical="center"/>
    </xf>
    <xf numFmtId="4" fontId="8" fillId="32" borderId="10" xfId="52" applyNumberFormat="1" applyFont="1" applyFill="1" applyBorder="1" applyAlignment="1">
      <alignment horizontal="right" vertical="center"/>
      <protection/>
    </xf>
    <xf numFmtId="0" fontId="0" fillId="0" borderId="0" xfId="0" applyFont="1" applyAlignment="1">
      <alignment/>
    </xf>
    <xf numFmtId="0" fontId="0" fillId="0" borderId="0" xfId="0" applyFont="1" applyBorder="1" applyAlignment="1">
      <alignment/>
    </xf>
    <xf numFmtId="0" fontId="24" fillId="0" borderId="0" xfId="0" applyFont="1" applyAlignment="1">
      <alignment horizontal="left"/>
    </xf>
    <xf numFmtId="49" fontId="17" fillId="0" borderId="10" xfId="52" applyNumberFormat="1" applyFont="1" applyFill="1" applyBorder="1" applyAlignment="1">
      <alignment horizontal="center" vertical="center"/>
      <protection/>
    </xf>
    <xf numFmtId="0" fontId="5" fillId="0" borderId="10" xfId="0" applyFont="1" applyFill="1" applyBorder="1" applyAlignment="1">
      <alignment horizontal="center"/>
    </xf>
    <xf numFmtId="0" fontId="12" fillId="0" borderId="10" xfId="0" applyFont="1" applyFill="1" applyBorder="1" applyAlignment="1">
      <alignment vertical="center" wrapText="1"/>
    </xf>
    <xf numFmtId="4" fontId="8" fillId="0" borderId="10" xfId="52" applyNumberFormat="1" applyFont="1" applyFill="1" applyBorder="1" applyAlignment="1">
      <alignment horizontal="right" vertical="center"/>
      <protection/>
    </xf>
    <xf numFmtId="4" fontId="0" fillId="0" borderId="10" xfId="52" applyNumberFormat="1" applyFont="1" applyFill="1" applyBorder="1" applyAlignment="1">
      <alignment horizontal="right" vertical="center"/>
      <protection/>
    </xf>
    <xf numFmtId="4" fontId="0" fillId="0" borderId="10" xfId="52" applyNumberFormat="1" applyFont="1" applyFill="1" applyBorder="1" applyAlignment="1">
      <alignment vertical="center"/>
      <protection/>
    </xf>
    <xf numFmtId="4" fontId="8" fillId="0" borderId="10" xfId="52" applyNumberFormat="1" applyFont="1" applyFill="1" applyBorder="1" applyAlignment="1">
      <alignment vertical="center"/>
      <protection/>
    </xf>
    <xf numFmtId="4" fontId="8" fillId="0" borderId="10" xfId="0" applyNumberFormat="1" applyFont="1" applyFill="1" applyBorder="1" applyAlignment="1">
      <alignment vertical="center"/>
    </xf>
    <xf numFmtId="0" fontId="19" fillId="0" borderId="0" xfId="0" applyFont="1" applyAlignment="1">
      <alignment/>
    </xf>
    <xf numFmtId="0" fontId="25" fillId="0" borderId="0" xfId="0" applyFont="1" applyAlignment="1">
      <alignment vertical="center"/>
    </xf>
    <xf numFmtId="4" fontId="8" fillId="32" borderId="10" xfId="52" applyNumberFormat="1" applyFont="1" applyFill="1" applyBorder="1" applyAlignment="1">
      <alignment vertical="center"/>
      <protection/>
    </xf>
    <xf numFmtId="0" fontId="18" fillId="0" borderId="0" xfId="52" applyFont="1" applyFill="1" applyBorder="1" applyAlignment="1">
      <alignment horizontal="center" vertical="center"/>
      <protection/>
    </xf>
    <xf numFmtId="4" fontId="8" fillId="32" borderId="0" xfId="52" applyNumberFormat="1" applyFont="1" applyFill="1" applyBorder="1" applyAlignment="1">
      <alignment horizontal="right" vertical="center"/>
      <protection/>
    </xf>
    <xf numFmtId="4" fontId="0" fillId="32" borderId="10" xfId="0" applyNumberFormat="1" applyFont="1" applyFill="1" applyBorder="1" applyAlignment="1">
      <alignment vertical="center"/>
    </xf>
    <xf numFmtId="0" fontId="26" fillId="0" borderId="0" xfId="0" applyNumberFormat="1" applyFont="1" applyFill="1" applyBorder="1" applyAlignment="1" applyProtection="1">
      <alignment horizontal="left"/>
      <protection locked="0"/>
    </xf>
    <xf numFmtId="49" fontId="27" fillId="33" borderId="16" xfId="0" applyNumberFormat="1" applyFont="1" applyFill="1" applyBorder="1" applyAlignment="1" applyProtection="1">
      <alignment horizontal="center" vertical="center" wrapText="1"/>
      <protection locked="0"/>
    </xf>
    <xf numFmtId="49" fontId="30" fillId="33" borderId="0" xfId="0" applyNumberFormat="1" applyFont="1" applyFill="1" applyBorder="1" applyAlignment="1" applyProtection="1">
      <alignment horizontal="right" vertical="center" wrapText="1"/>
      <protection locked="0"/>
    </xf>
    <xf numFmtId="49" fontId="31" fillId="33" borderId="0" xfId="0" applyNumberFormat="1" applyFont="1" applyFill="1" applyBorder="1" applyAlignment="1" applyProtection="1">
      <alignment horizontal="right" vertical="center" wrapText="1"/>
      <protection locked="0"/>
    </xf>
    <xf numFmtId="49" fontId="28" fillId="34" borderId="17" xfId="0" applyNumberFormat="1" applyFont="1" applyFill="1" applyBorder="1" applyAlignment="1" applyProtection="1">
      <alignment horizontal="center" vertical="center" wrapText="1"/>
      <protection locked="0"/>
    </xf>
    <xf numFmtId="49" fontId="29" fillId="34" borderId="17" xfId="0" applyNumberFormat="1" applyFont="1" applyFill="1" applyBorder="1" applyAlignment="1" applyProtection="1">
      <alignment horizontal="center" vertical="center" wrapText="1"/>
      <protection locked="0"/>
    </xf>
    <xf numFmtId="49" fontId="26" fillId="34" borderId="16" xfId="0" applyNumberFormat="1" applyFont="1" applyFill="1" applyBorder="1" applyAlignment="1" applyProtection="1">
      <alignment horizontal="center" vertical="center" wrapText="1"/>
      <protection locked="0"/>
    </xf>
    <xf numFmtId="49" fontId="26" fillId="34" borderId="16" xfId="0" applyNumberFormat="1" applyFont="1" applyFill="1" applyBorder="1" applyAlignment="1" applyProtection="1">
      <alignment horizontal="left" vertical="center" wrapText="1"/>
      <protection locked="0"/>
    </xf>
    <xf numFmtId="49" fontId="26" fillId="34" borderId="16" xfId="0" applyNumberFormat="1" applyFont="1" applyFill="1" applyBorder="1" applyAlignment="1" applyProtection="1">
      <alignment horizontal="right" vertical="center" wrapText="1"/>
      <protection locked="0"/>
    </xf>
    <xf numFmtId="49" fontId="26" fillId="34" borderId="17" xfId="0" applyNumberFormat="1" applyFont="1" applyFill="1" applyBorder="1" applyAlignment="1" applyProtection="1">
      <alignment horizontal="center" vertical="center" wrapText="1"/>
      <protection locked="0"/>
    </xf>
    <xf numFmtId="49" fontId="27" fillId="33" borderId="18" xfId="0" applyNumberFormat="1" applyFont="1" applyFill="1" applyBorder="1" applyAlignment="1" applyProtection="1">
      <alignment horizontal="right" vertical="center" wrapText="1"/>
      <protection locked="0"/>
    </xf>
    <xf numFmtId="49" fontId="28" fillId="34" borderId="19" xfId="0" applyNumberFormat="1" applyFont="1" applyFill="1" applyBorder="1" applyAlignment="1" applyProtection="1">
      <alignment horizontal="center" vertical="center" wrapText="1"/>
      <protection locked="0"/>
    </xf>
    <xf numFmtId="49" fontId="26" fillId="34" borderId="20" xfId="0" applyNumberFormat="1" applyFont="1" applyFill="1" applyBorder="1" applyAlignment="1" applyProtection="1">
      <alignment horizontal="center" vertical="center" wrapText="1"/>
      <protection locked="0"/>
    </xf>
    <xf numFmtId="49" fontId="26" fillId="34" borderId="20" xfId="0" applyNumberFormat="1" applyFont="1" applyFill="1" applyBorder="1" applyAlignment="1" applyProtection="1">
      <alignment horizontal="left" vertical="center" wrapText="1"/>
      <protection locked="0"/>
    </xf>
    <xf numFmtId="49" fontId="26" fillId="34" borderId="20" xfId="0" applyNumberFormat="1" applyFont="1" applyFill="1" applyBorder="1" applyAlignment="1" applyProtection="1">
      <alignment horizontal="right" vertical="center" wrapText="1"/>
      <protection locked="0"/>
    </xf>
    <xf numFmtId="49" fontId="26" fillId="34" borderId="21" xfId="0" applyNumberFormat="1" applyFont="1" applyFill="1" applyBorder="1" applyAlignment="1" applyProtection="1">
      <alignment horizontal="center" vertical="center" wrapText="1"/>
      <protection locked="0"/>
    </xf>
    <xf numFmtId="49" fontId="26" fillId="34" borderId="21" xfId="0" applyNumberFormat="1" applyFont="1" applyFill="1" applyBorder="1" applyAlignment="1" applyProtection="1">
      <alignment horizontal="left" vertical="center" wrapText="1"/>
      <protection locked="0"/>
    </xf>
    <xf numFmtId="49" fontId="26" fillId="34" borderId="21" xfId="0" applyNumberFormat="1" applyFont="1" applyFill="1" applyBorder="1" applyAlignment="1" applyProtection="1">
      <alignment horizontal="right" vertical="center" wrapText="1"/>
      <protection locked="0"/>
    </xf>
    <xf numFmtId="49" fontId="26" fillId="34" borderId="10" xfId="0" applyNumberFormat="1" applyFont="1" applyFill="1" applyBorder="1" applyAlignment="1" applyProtection="1">
      <alignment horizontal="center" vertical="center" wrapText="1"/>
      <protection locked="0"/>
    </xf>
    <xf numFmtId="49" fontId="26" fillId="34" borderId="10" xfId="0" applyNumberFormat="1" applyFont="1" applyFill="1" applyBorder="1" applyAlignment="1" applyProtection="1">
      <alignment horizontal="left" vertical="center" wrapText="1"/>
      <protection locked="0"/>
    </xf>
    <xf numFmtId="49" fontId="26" fillId="34" borderId="10" xfId="0" applyNumberFormat="1" applyFont="1" applyFill="1" applyBorder="1" applyAlignment="1" applyProtection="1">
      <alignment horizontal="right" vertical="center" wrapText="1"/>
      <protection locked="0"/>
    </xf>
    <xf numFmtId="0" fontId="32" fillId="0" borderId="0" xfId="0" applyNumberFormat="1" applyFont="1" applyFill="1" applyBorder="1" applyAlignment="1" applyProtection="1">
      <alignment horizontal="left"/>
      <protection locked="0"/>
    </xf>
    <xf numFmtId="49" fontId="33" fillId="34" borderId="16" xfId="0" applyNumberFormat="1" applyFont="1" applyFill="1" applyBorder="1" applyAlignment="1" applyProtection="1">
      <alignment horizontal="center" vertical="center" wrapText="1"/>
      <protection locked="0"/>
    </xf>
    <xf numFmtId="49" fontId="33" fillId="34" borderId="16" xfId="0" applyNumberFormat="1" applyFont="1" applyFill="1" applyBorder="1" applyAlignment="1" applyProtection="1">
      <alignment horizontal="left" vertical="center" wrapText="1"/>
      <protection locked="0"/>
    </xf>
    <xf numFmtId="49" fontId="33" fillId="34" borderId="16" xfId="0" applyNumberFormat="1" applyFont="1" applyFill="1" applyBorder="1" applyAlignment="1" applyProtection="1">
      <alignment horizontal="right" vertical="center" wrapText="1"/>
      <protection locked="0"/>
    </xf>
    <xf numFmtId="0" fontId="34" fillId="0" borderId="0" xfId="0" applyFont="1" applyFill="1" applyAlignment="1">
      <alignment/>
    </xf>
    <xf numFmtId="4" fontId="0" fillId="32" borderId="10" xfId="52" applyNumberFormat="1" applyFont="1" applyFill="1" applyBorder="1" applyAlignment="1">
      <alignment horizontal="right" vertical="center"/>
      <protection/>
    </xf>
    <xf numFmtId="0" fontId="17" fillId="0" borderId="11" xfId="0" applyFont="1" applyFill="1" applyBorder="1" applyAlignment="1">
      <alignment horizontal="center" vertical="center" wrapText="1"/>
    </xf>
    <xf numFmtId="0" fontId="17" fillId="0" borderId="11" xfId="0" applyFont="1" applyFill="1" applyBorder="1" applyAlignment="1">
      <alignment horizontal="center" vertical="center"/>
    </xf>
    <xf numFmtId="0" fontId="12" fillId="0" borderId="11" xfId="0" applyFont="1" applyFill="1" applyBorder="1" applyAlignment="1">
      <alignment horizontal="center" vertical="center"/>
    </xf>
    <xf numFmtId="49" fontId="17" fillId="0" borderId="20" xfId="0" applyNumberFormat="1" applyFont="1" applyFill="1" applyBorder="1" applyAlignment="1" applyProtection="1">
      <alignment horizontal="left" vertical="center" wrapText="1"/>
      <protection locked="0"/>
    </xf>
    <xf numFmtId="4" fontId="8" fillId="32" borderId="11" xfId="0" applyNumberFormat="1" applyFont="1" applyFill="1" applyBorder="1" applyAlignment="1">
      <alignment horizontal="right" vertical="center"/>
    </xf>
    <xf numFmtId="49" fontId="22" fillId="0" borderId="10" xfId="0" applyNumberFormat="1" applyFont="1" applyFill="1" applyBorder="1" applyAlignment="1" applyProtection="1">
      <alignment horizontal="center" vertical="center" wrapText="1"/>
      <protection locked="0"/>
    </xf>
    <xf numFmtId="49" fontId="17" fillId="0" borderId="10" xfId="0" applyNumberFormat="1" applyFont="1" applyFill="1" applyBorder="1" applyAlignment="1" applyProtection="1">
      <alignment horizontal="left" vertical="center" wrapText="1"/>
      <protection locked="0"/>
    </xf>
    <xf numFmtId="0" fontId="0" fillId="0" borderId="0" xfId="0" applyFont="1" applyAlignment="1">
      <alignment horizontal="center" vertical="top" wrapText="1"/>
    </xf>
    <xf numFmtId="0" fontId="2" fillId="0" borderId="10" xfId="0" applyFont="1" applyFill="1" applyBorder="1" applyAlignment="1">
      <alignment horizontal="center" vertical="center"/>
    </xf>
    <xf numFmtId="0" fontId="0" fillId="0" borderId="0" xfId="52" applyFont="1" applyFill="1" applyAlignment="1">
      <alignment horizontal="right"/>
      <protection/>
    </xf>
    <xf numFmtId="0" fontId="0" fillId="0" borderId="0" xfId="52" applyFont="1" applyFill="1" applyAlignment="1">
      <alignment horizontal="center"/>
      <protection/>
    </xf>
    <xf numFmtId="0" fontId="13" fillId="0" borderId="0" xfId="0" applyFont="1" applyBorder="1" applyAlignment="1">
      <alignment horizontal="center"/>
    </xf>
    <xf numFmtId="0" fontId="0" fillId="0" borderId="0" xfId="0" applyFont="1" applyAlignment="1">
      <alignment horizontal="center"/>
    </xf>
    <xf numFmtId="0" fontId="5" fillId="0" borderId="0" xfId="0" applyFont="1" applyAlignment="1">
      <alignment horizontal="left"/>
    </xf>
    <xf numFmtId="0" fontId="9" fillId="0" borderId="10" xfId="0" applyFont="1" applyBorder="1" applyAlignment="1">
      <alignment horizontal="center" vertical="center"/>
    </xf>
    <xf numFmtId="0" fontId="0" fillId="0" borderId="0" xfId="0" applyFont="1" applyFill="1" applyAlignment="1">
      <alignment horizontal="center" vertical="center"/>
    </xf>
    <xf numFmtId="0" fontId="0" fillId="0" borderId="0" xfId="0" applyFont="1" applyAlignment="1">
      <alignment horizontal="left" wrapText="1"/>
    </xf>
    <xf numFmtId="0" fontId="0" fillId="0" borderId="0" xfId="0" applyFont="1" applyAlignment="1">
      <alignment horizontal="left"/>
    </xf>
    <xf numFmtId="0" fontId="0" fillId="32" borderId="0" xfId="0" applyFont="1" applyFill="1" applyAlignment="1">
      <alignment vertical="top"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0" fillId="0" borderId="0" xfId="0" applyAlignment="1">
      <alignment horizontal="center"/>
    </xf>
    <xf numFmtId="0" fontId="18" fillId="0" borderId="10" xfId="52" applyFont="1" applyFill="1" applyBorder="1" applyAlignment="1">
      <alignment horizontal="center" vertical="center"/>
      <protection/>
    </xf>
    <xf numFmtId="0" fontId="7" fillId="0" borderId="0" xfId="0" applyFont="1" applyBorder="1" applyAlignment="1">
      <alignment horizontal="left"/>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0" fillId="0" borderId="0" xfId="0" applyNumberFormat="1" applyFont="1" applyFill="1" applyBorder="1" applyAlignment="1" applyProtection="1">
      <alignment horizontal="left" vertical="top" wrapText="1"/>
      <protection locked="0"/>
    </xf>
    <xf numFmtId="0" fontId="0" fillId="0" borderId="0" xfId="0" applyBorder="1" applyAlignment="1">
      <alignment horizontal="center" vertical="top" wrapText="1"/>
    </xf>
    <xf numFmtId="49" fontId="26" fillId="34" borderId="17" xfId="0" applyNumberFormat="1" applyFont="1" applyFill="1" applyBorder="1" applyAlignment="1" applyProtection="1">
      <alignment horizontal="center" vertical="center" wrapText="1"/>
      <protection locked="0"/>
    </xf>
    <xf numFmtId="0" fontId="0" fillId="0" borderId="0" xfId="0" applyFont="1" applyAlignment="1">
      <alignment horizontal="center"/>
    </xf>
    <xf numFmtId="49" fontId="27" fillId="33" borderId="16" xfId="0" applyNumberFormat="1" applyFont="1" applyFill="1" applyBorder="1" applyAlignment="1" applyProtection="1">
      <alignment horizontal="center" vertical="center" wrapText="1"/>
      <protection locked="0"/>
    </xf>
    <xf numFmtId="49" fontId="33" fillId="34" borderId="16" xfId="0" applyNumberFormat="1" applyFont="1" applyFill="1" applyBorder="1" applyAlignment="1" applyProtection="1">
      <alignment horizontal="center" vertical="center" wrapText="1"/>
      <protection locked="0"/>
    </xf>
    <xf numFmtId="49" fontId="33" fillId="34" borderId="16" xfId="0" applyNumberFormat="1" applyFont="1" applyFill="1" applyBorder="1" applyAlignment="1" applyProtection="1">
      <alignment horizontal="right" vertical="center" wrapText="1"/>
      <protection locked="0"/>
    </xf>
    <xf numFmtId="49" fontId="26" fillId="34" borderId="16" xfId="0" applyNumberFormat="1" applyFont="1" applyFill="1" applyBorder="1" applyAlignment="1" applyProtection="1">
      <alignment horizontal="center" vertical="center" wrapText="1"/>
      <protection locked="0"/>
    </xf>
    <xf numFmtId="49" fontId="26" fillId="34" borderId="16" xfId="0" applyNumberFormat="1" applyFont="1" applyFill="1" applyBorder="1" applyAlignment="1" applyProtection="1">
      <alignment horizontal="right" vertical="center" wrapText="1"/>
      <protection locked="0"/>
    </xf>
    <xf numFmtId="49" fontId="26" fillId="34" borderId="20" xfId="0" applyNumberFormat="1" applyFont="1" applyFill="1" applyBorder="1" applyAlignment="1" applyProtection="1">
      <alignment horizontal="right" vertical="center" wrapText="1"/>
      <protection locked="0"/>
    </xf>
    <xf numFmtId="49" fontId="26" fillId="34" borderId="10" xfId="0" applyNumberFormat="1" applyFont="1" applyFill="1" applyBorder="1" applyAlignment="1" applyProtection="1">
      <alignment horizontal="center" vertical="center" wrapText="1"/>
      <protection locked="0"/>
    </xf>
    <xf numFmtId="49" fontId="26" fillId="34" borderId="10" xfId="0" applyNumberFormat="1" applyFont="1" applyFill="1" applyBorder="1" applyAlignment="1" applyProtection="1">
      <alignment horizontal="right" vertical="center" wrapText="1"/>
      <protection locked="0"/>
    </xf>
    <xf numFmtId="49" fontId="26" fillId="34" borderId="21" xfId="0" applyNumberFormat="1" applyFont="1" applyFill="1" applyBorder="1" applyAlignment="1" applyProtection="1">
      <alignment horizontal="right" vertical="center" wrapText="1"/>
      <protection locked="0"/>
    </xf>
    <xf numFmtId="0" fontId="0" fillId="0" borderId="0" xfId="0" applyFont="1" applyBorder="1" applyAlignment="1">
      <alignment horizontal="center" vertical="top" wrapText="1"/>
    </xf>
    <xf numFmtId="49" fontId="26" fillId="33" borderId="25" xfId="0" applyNumberFormat="1" applyFont="1" applyFill="1" applyBorder="1" applyAlignment="1" applyProtection="1">
      <alignment horizontal="center" vertical="center" wrapText="1"/>
      <protection locked="0"/>
    </xf>
    <xf numFmtId="0" fontId="26" fillId="0" borderId="0" xfId="0" applyNumberFormat="1" applyFont="1" applyFill="1" applyBorder="1" applyAlignment="1" applyProtection="1">
      <alignment horizontal="left"/>
      <protection locked="0"/>
    </xf>
    <xf numFmtId="49" fontId="27" fillId="33" borderId="16" xfId="0" applyNumberFormat="1" applyFont="1" applyFill="1" applyBorder="1" applyAlignment="1" applyProtection="1">
      <alignment horizontal="right" vertical="center" wrapText="1"/>
      <protection locked="0"/>
    </xf>
    <xf numFmtId="49" fontId="27" fillId="33" borderId="18" xfId="0" applyNumberFormat="1" applyFont="1" applyFill="1" applyBorder="1" applyAlignment="1" applyProtection="1">
      <alignment horizontal="right" vertical="center" wrapText="1"/>
      <protection locked="0"/>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Arkusz1"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7"/>
  <sheetViews>
    <sheetView tabSelected="1" workbookViewId="0" topLeftCell="A7">
      <selection activeCell="D23" sqref="D23"/>
    </sheetView>
  </sheetViews>
  <sheetFormatPr defaultColWidth="9.140625" defaultRowHeight="12.75"/>
  <cols>
    <col min="1" max="1" width="7.7109375" style="0" customWidth="1"/>
    <col min="2" max="2" width="10.28125" style="0" customWidth="1"/>
    <col min="3" max="3" width="6.28125" style="0" customWidth="1"/>
    <col min="4" max="4" width="56.8515625" style="0" customWidth="1"/>
    <col min="5" max="5" width="14.7109375" style="0" customWidth="1"/>
    <col min="6" max="6" width="16.00390625" style="0" customWidth="1"/>
    <col min="7" max="7" width="14.28125" style="0" customWidth="1"/>
    <col min="8" max="8" width="15.57421875" style="0" customWidth="1"/>
  </cols>
  <sheetData>
    <row r="1" spans="1:8" ht="15" customHeight="1">
      <c r="A1" s="32"/>
      <c r="B1" s="32"/>
      <c r="C1" s="32"/>
      <c r="D1" s="118" t="s">
        <v>59</v>
      </c>
      <c r="E1" s="118"/>
      <c r="F1" s="118"/>
      <c r="G1" s="118"/>
      <c r="H1" s="118"/>
    </row>
    <row r="2" spans="1:8" ht="15" customHeight="1">
      <c r="A2" s="33"/>
      <c r="B2" s="33"/>
      <c r="C2" s="33"/>
      <c r="D2" s="11"/>
      <c r="E2" s="119" t="s">
        <v>60</v>
      </c>
      <c r="F2" s="119"/>
      <c r="G2" s="119"/>
      <c r="H2" s="119"/>
    </row>
    <row r="3" spans="1:8" ht="8.25" customHeight="1">
      <c r="A3" s="33"/>
      <c r="B3" s="33"/>
      <c r="C3" s="33"/>
      <c r="D3" s="12"/>
      <c r="E3" s="12"/>
      <c r="F3" s="12"/>
      <c r="G3" s="12"/>
      <c r="H3" s="12"/>
    </row>
    <row r="4" spans="1:8" s="13" customFormat="1" ht="14.25" customHeight="1">
      <c r="A4" s="34"/>
      <c r="B4" s="34"/>
      <c r="C4" s="120" t="s">
        <v>19</v>
      </c>
      <c r="D4" s="120"/>
      <c r="E4" s="120"/>
      <c r="F4" s="120"/>
      <c r="G4" s="120"/>
      <c r="H4" s="15"/>
    </row>
    <row r="5" spans="1:8" s="13" customFormat="1" ht="6" customHeight="1">
      <c r="A5" s="35"/>
      <c r="B5" s="35"/>
      <c r="C5" s="14"/>
      <c r="D5" s="14"/>
      <c r="E5" s="14"/>
      <c r="F5" s="14"/>
      <c r="G5" s="14"/>
      <c r="H5" s="15"/>
    </row>
    <row r="6" spans="1:8" s="13" customFormat="1" ht="24.75" customHeight="1">
      <c r="A6" s="122" t="s">
        <v>61</v>
      </c>
      <c r="B6" s="122"/>
      <c r="C6" s="122"/>
      <c r="D6" s="122"/>
      <c r="E6" s="122"/>
      <c r="F6" s="122"/>
      <c r="G6" s="122"/>
      <c r="H6" s="122"/>
    </row>
    <row r="7" spans="1:8" s="13" customFormat="1" ht="17.25" customHeight="1">
      <c r="A7" s="16" t="s">
        <v>15</v>
      </c>
      <c r="B7" s="16"/>
      <c r="C7" s="29"/>
      <c r="D7" s="29"/>
      <c r="E7" s="29"/>
      <c r="F7" s="29"/>
      <c r="G7" s="29"/>
      <c r="H7" s="29"/>
    </row>
    <row r="8" spans="1:8" s="3" customFormat="1" ht="13.5" customHeight="1">
      <c r="A8" s="117" t="s">
        <v>0</v>
      </c>
      <c r="B8" s="117" t="s">
        <v>16</v>
      </c>
      <c r="C8" s="117" t="s">
        <v>9</v>
      </c>
      <c r="D8" s="117" t="s">
        <v>17</v>
      </c>
      <c r="E8" s="117" t="s">
        <v>1</v>
      </c>
      <c r="F8" s="117"/>
      <c r="G8" s="117"/>
      <c r="H8" s="117"/>
    </row>
    <row r="9" spans="1:8" s="3" customFormat="1" ht="8.25" customHeight="1">
      <c r="A9" s="117"/>
      <c r="B9" s="117"/>
      <c r="C9" s="117"/>
      <c r="D9" s="117"/>
      <c r="E9" s="117"/>
      <c r="F9" s="117"/>
      <c r="G9" s="117"/>
      <c r="H9" s="117"/>
    </row>
    <row r="10" spans="1:8" s="3" customFormat="1" ht="16.5" customHeight="1">
      <c r="A10" s="2"/>
      <c r="B10" s="17"/>
      <c r="C10" s="17"/>
      <c r="D10" s="17"/>
      <c r="E10" s="18" t="s">
        <v>2</v>
      </c>
      <c r="F10" s="18" t="s">
        <v>13</v>
      </c>
      <c r="G10" s="19" t="s">
        <v>10</v>
      </c>
      <c r="H10" s="18" t="s">
        <v>3</v>
      </c>
    </row>
    <row r="11" spans="1:8" s="5" customFormat="1" ht="16.5" customHeight="1">
      <c r="A11" s="4">
        <v>1</v>
      </c>
      <c r="B11" s="4"/>
      <c r="C11" s="4"/>
      <c r="D11" s="4">
        <v>2</v>
      </c>
      <c r="E11" s="123">
        <v>3</v>
      </c>
      <c r="F11" s="123"/>
      <c r="G11" s="123"/>
      <c r="H11" s="123"/>
    </row>
    <row r="12" spans="1:8" s="5" customFormat="1" ht="16.5" customHeight="1">
      <c r="A12" s="48">
        <v>852</v>
      </c>
      <c r="B12" s="4"/>
      <c r="C12" s="4"/>
      <c r="D12" s="30" t="s">
        <v>34</v>
      </c>
      <c r="E12" s="56">
        <v>3281365</v>
      </c>
      <c r="F12" s="56">
        <f>F13+F15+F18+F20+F22</f>
        <v>38394</v>
      </c>
      <c r="G12" s="56">
        <f>G13+G15+G18+G20+G22</f>
        <v>3990</v>
      </c>
      <c r="H12" s="81">
        <f>E12-F12+G12</f>
        <v>3246961</v>
      </c>
    </row>
    <row r="13" spans="1:8" s="5" customFormat="1" ht="42.75" customHeight="1">
      <c r="A13" s="21"/>
      <c r="B13" s="44" t="s">
        <v>52</v>
      </c>
      <c r="C13" s="36"/>
      <c r="D13" s="49" t="s">
        <v>214</v>
      </c>
      <c r="E13" s="60">
        <v>2726200</v>
      </c>
      <c r="F13" s="57">
        <f>F14</f>
        <v>31504</v>
      </c>
      <c r="G13" s="57"/>
      <c r="H13" s="81">
        <f>E13-F13+G13</f>
        <v>2694696</v>
      </c>
    </row>
    <row r="14" spans="1:8" s="24" customFormat="1" ht="45.75" customHeight="1">
      <c r="A14" s="21"/>
      <c r="B14" s="37"/>
      <c r="C14" s="44" t="s">
        <v>44</v>
      </c>
      <c r="D14" s="49" t="s">
        <v>46</v>
      </c>
      <c r="E14" s="60">
        <v>2703000</v>
      </c>
      <c r="F14" s="57">
        <v>31504</v>
      </c>
      <c r="G14" s="57"/>
      <c r="H14" s="81">
        <f aca="true" t="shared" si="0" ref="H14:H26">E14-F14+G14</f>
        <v>2671496</v>
      </c>
    </row>
    <row r="15" spans="1:8" s="24" customFormat="1" ht="57" customHeight="1">
      <c r="A15" s="21"/>
      <c r="B15" s="44" t="s">
        <v>194</v>
      </c>
      <c r="C15" s="44"/>
      <c r="D15" s="49" t="s">
        <v>195</v>
      </c>
      <c r="E15" s="60">
        <v>26668</v>
      </c>
      <c r="F15" s="57">
        <f>F16+F17</f>
        <v>890</v>
      </c>
      <c r="G15" s="57"/>
      <c r="H15" s="81">
        <f t="shared" si="0"/>
        <v>25778</v>
      </c>
    </row>
    <row r="16" spans="1:8" s="24" customFormat="1" ht="45" customHeight="1">
      <c r="A16" s="21"/>
      <c r="B16" s="37"/>
      <c r="C16" s="44" t="s">
        <v>44</v>
      </c>
      <c r="D16" s="49" t="s">
        <v>46</v>
      </c>
      <c r="E16" s="60">
        <v>13000</v>
      </c>
      <c r="F16" s="57">
        <v>318</v>
      </c>
      <c r="G16" s="57"/>
      <c r="H16" s="81">
        <f t="shared" si="0"/>
        <v>12682</v>
      </c>
    </row>
    <row r="17" spans="1:8" s="24" customFormat="1" ht="30.75" customHeight="1">
      <c r="A17" s="21"/>
      <c r="B17" s="37"/>
      <c r="C17" s="44" t="s">
        <v>33</v>
      </c>
      <c r="D17" s="49" t="s">
        <v>35</v>
      </c>
      <c r="E17" s="60">
        <v>13668</v>
      </c>
      <c r="F17" s="57">
        <v>572</v>
      </c>
      <c r="G17" s="57"/>
      <c r="H17" s="81">
        <f t="shared" si="0"/>
        <v>13096</v>
      </c>
    </row>
    <row r="18" spans="1:8" s="24" customFormat="1" ht="20.25" customHeight="1">
      <c r="A18" s="21"/>
      <c r="B18" s="44" t="s">
        <v>199</v>
      </c>
      <c r="C18" s="44"/>
      <c r="D18" s="49" t="s">
        <v>200</v>
      </c>
      <c r="E18" s="60">
        <v>157600</v>
      </c>
      <c r="F18" s="57"/>
      <c r="G18" s="57">
        <f>G19</f>
        <v>1323</v>
      </c>
      <c r="H18" s="81">
        <f t="shared" si="0"/>
        <v>158923</v>
      </c>
    </row>
    <row r="19" spans="1:8" s="24" customFormat="1" ht="27.75" customHeight="1">
      <c r="A19" s="21"/>
      <c r="B19" s="37"/>
      <c r="C19" s="44" t="s">
        <v>33</v>
      </c>
      <c r="D19" s="49" t="s">
        <v>35</v>
      </c>
      <c r="E19" s="60">
        <v>157600</v>
      </c>
      <c r="F19" s="57"/>
      <c r="G19" s="57">
        <v>1323</v>
      </c>
      <c r="H19" s="81">
        <f t="shared" si="0"/>
        <v>158923</v>
      </c>
    </row>
    <row r="20" spans="1:8" s="24" customFormat="1" ht="17.25" customHeight="1">
      <c r="A20" s="21"/>
      <c r="B20" s="44">
        <v>85219</v>
      </c>
      <c r="C20" s="44"/>
      <c r="D20" s="49" t="s">
        <v>45</v>
      </c>
      <c r="E20" s="60">
        <v>142500</v>
      </c>
      <c r="F20" s="57"/>
      <c r="G20" s="57">
        <f>G21</f>
        <v>2667</v>
      </c>
      <c r="H20" s="81">
        <f t="shared" si="0"/>
        <v>145167</v>
      </c>
    </row>
    <row r="21" spans="1:8" s="24" customFormat="1" ht="45.75" customHeight="1">
      <c r="A21" s="21"/>
      <c r="B21" s="37"/>
      <c r="C21" s="44" t="s">
        <v>33</v>
      </c>
      <c r="D21" s="49" t="s">
        <v>35</v>
      </c>
      <c r="E21" s="60">
        <v>142500</v>
      </c>
      <c r="F21" s="57"/>
      <c r="G21" s="57">
        <v>2667</v>
      </c>
      <c r="H21" s="81">
        <f t="shared" si="0"/>
        <v>145167</v>
      </c>
    </row>
    <row r="22" spans="1:8" s="24" customFormat="1" ht="17.25" customHeight="1">
      <c r="A22" s="21"/>
      <c r="B22" s="44">
        <v>85295</v>
      </c>
      <c r="C22" s="44"/>
      <c r="D22" s="49" t="s">
        <v>218</v>
      </c>
      <c r="E22" s="60">
        <v>93300</v>
      </c>
      <c r="F22" s="57">
        <f>F23</f>
        <v>6000</v>
      </c>
      <c r="G22" s="57"/>
      <c r="H22" s="81">
        <f t="shared" si="0"/>
        <v>87300</v>
      </c>
    </row>
    <row r="23" spans="1:8" s="24" customFormat="1" ht="51" customHeight="1">
      <c r="A23" s="21"/>
      <c r="B23" s="37"/>
      <c r="C23" s="44" t="s">
        <v>44</v>
      </c>
      <c r="D23" s="49" t="s">
        <v>46</v>
      </c>
      <c r="E23" s="60">
        <v>8800</v>
      </c>
      <c r="F23" s="57">
        <v>6000</v>
      </c>
      <c r="G23" s="57"/>
      <c r="H23" s="81">
        <f t="shared" si="0"/>
        <v>2800</v>
      </c>
    </row>
    <row r="24" spans="1:8" s="5" customFormat="1" ht="16.5" customHeight="1">
      <c r="A24" s="48">
        <v>900</v>
      </c>
      <c r="B24" s="4"/>
      <c r="C24" s="4"/>
      <c r="D24" s="30" t="s">
        <v>215</v>
      </c>
      <c r="E24" s="56">
        <v>20000</v>
      </c>
      <c r="F24" s="56">
        <f>F25</f>
        <v>0</v>
      </c>
      <c r="G24" s="56">
        <f>G25</f>
        <v>10000</v>
      </c>
      <c r="H24" s="81">
        <f t="shared" si="0"/>
        <v>30000</v>
      </c>
    </row>
    <row r="25" spans="1:8" s="24" customFormat="1" ht="17.25" customHeight="1">
      <c r="A25" s="21"/>
      <c r="B25" s="44">
        <v>90095</v>
      </c>
      <c r="C25" s="44"/>
      <c r="D25" s="49" t="s">
        <v>31</v>
      </c>
      <c r="E25" s="60">
        <v>0</v>
      </c>
      <c r="F25" s="57"/>
      <c r="G25" s="57">
        <f>G26</f>
        <v>10000</v>
      </c>
      <c r="H25" s="81">
        <f t="shared" si="0"/>
        <v>10000</v>
      </c>
    </row>
    <row r="26" spans="1:8" s="24" customFormat="1" ht="42.75">
      <c r="A26" s="21"/>
      <c r="B26" s="37"/>
      <c r="C26" s="44" t="s">
        <v>216</v>
      </c>
      <c r="D26" s="49" t="s">
        <v>217</v>
      </c>
      <c r="E26" s="60">
        <v>0</v>
      </c>
      <c r="F26" s="57"/>
      <c r="G26" s="57">
        <v>10000</v>
      </c>
      <c r="H26" s="81">
        <f t="shared" si="0"/>
        <v>10000</v>
      </c>
    </row>
    <row r="27" spans="1:8" s="26" customFormat="1" ht="18.75" customHeight="1">
      <c r="A27" s="27"/>
      <c r="B27" s="27"/>
      <c r="C27" s="27"/>
      <c r="D27" s="28" t="s">
        <v>18</v>
      </c>
      <c r="E27" s="58">
        <v>38407915.63</v>
      </c>
      <c r="F27" s="58">
        <f>F24+F12</f>
        <v>38394</v>
      </c>
      <c r="G27" s="58">
        <f>G24+G12</f>
        <v>13990</v>
      </c>
      <c r="H27" s="59">
        <f>E27-F27+G27</f>
        <v>38383511.63</v>
      </c>
    </row>
    <row r="28" spans="1:8" ht="13.5" customHeight="1">
      <c r="A28" s="124" t="s">
        <v>4</v>
      </c>
      <c r="B28" s="124"/>
      <c r="C28" s="124"/>
      <c r="D28" s="45"/>
      <c r="E28" s="45"/>
      <c r="F28" s="45"/>
      <c r="G28" s="45"/>
      <c r="H28" s="45"/>
    </row>
    <row r="29" spans="1:8" ht="12.75" customHeight="1">
      <c r="A29" s="125" t="s">
        <v>29</v>
      </c>
      <c r="B29" s="126"/>
      <c r="C29" s="126"/>
      <c r="D29" s="126"/>
      <c r="E29" s="126"/>
      <c r="F29" s="126"/>
      <c r="G29" s="126"/>
      <c r="H29" s="126"/>
    </row>
    <row r="30" spans="1:9" ht="219.75" customHeight="1">
      <c r="A30" s="127" t="s">
        <v>219</v>
      </c>
      <c r="B30" s="127"/>
      <c r="C30" s="127"/>
      <c r="D30" s="127"/>
      <c r="E30" s="127"/>
      <c r="F30" s="127"/>
      <c r="G30" s="127"/>
      <c r="H30" s="127"/>
      <c r="I30" s="6"/>
    </row>
    <row r="31" spans="1:8" ht="6.75" customHeight="1">
      <c r="A31" s="38"/>
      <c r="B31" s="38"/>
      <c r="C31" s="38"/>
      <c r="D31" s="38"/>
      <c r="E31" s="38"/>
      <c r="F31" s="38"/>
      <c r="G31" s="38"/>
      <c r="H31" s="38"/>
    </row>
    <row r="32" spans="1:8" ht="14.25" customHeight="1">
      <c r="A32" s="38"/>
      <c r="B32" s="38"/>
      <c r="C32" s="38"/>
      <c r="D32" s="38"/>
      <c r="E32" s="38"/>
      <c r="F32" s="38"/>
      <c r="G32" s="116" t="s">
        <v>7</v>
      </c>
      <c r="H32" s="116"/>
    </row>
    <row r="33" spans="1:8" ht="27" customHeight="1">
      <c r="A33" s="39"/>
      <c r="B33" s="39"/>
      <c r="C33" s="39"/>
      <c r="D33" s="40"/>
      <c r="E33" s="40"/>
      <c r="F33" s="40"/>
      <c r="G33" s="121" t="s">
        <v>8</v>
      </c>
      <c r="H33" s="121"/>
    </row>
    <row r="34" spans="1:8" ht="12.75">
      <c r="A34" s="39"/>
      <c r="B34" s="39"/>
      <c r="C34" s="39"/>
      <c r="D34" s="40"/>
      <c r="E34" s="40"/>
      <c r="F34" s="40"/>
      <c r="G34" s="40"/>
      <c r="H34" s="40"/>
    </row>
    <row r="35" spans="1:8" ht="12.75">
      <c r="A35" s="39"/>
      <c r="B35" s="39"/>
      <c r="C35" s="39"/>
      <c r="D35" s="40"/>
      <c r="E35" s="40"/>
      <c r="F35" s="40"/>
      <c r="G35" s="40"/>
      <c r="H35" s="40"/>
    </row>
    <row r="36" spans="1:8" ht="12.75">
      <c r="A36" s="39"/>
      <c r="B36" s="39"/>
      <c r="C36" s="39"/>
      <c r="D36" s="40"/>
      <c r="E36" s="40"/>
      <c r="F36" s="40"/>
      <c r="G36" s="40"/>
      <c r="H36" s="40"/>
    </row>
    <row r="37" spans="4:8" ht="12.75">
      <c r="D37" s="1"/>
      <c r="E37" s="1"/>
      <c r="F37" s="1"/>
      <c r="G37" s="1"/>
      <c r="H37" s="1"/>
    </row>
    <row r="38" spans="4:8" ht="12.75">
      <c r="D38" s="1"/>
      <c r="E38" s="1"/>
      <c r="F38" s="1"/>
      <c r="G38" s="1"/>
      <c r="H38" s="1"/>
    </row>
    <row r="39" spans="4:8" ht="12.75">
      <c r="D39" s="1"/>
      <c r="E39" s="1"/>
      <c r="F39" s="1"/>
      <c r="G39" s="1"/>
      <c r="H39" s="1"/>
    </row>
    <row r="40" spans="4:8" ht="12.75">
      <c r="D40" s="1"/>
      <c r="E40" s="61"/>
      <c r="F40" s="1"/>
      <c r="G40" s="1"/>
      <c r="H40" s="1"/>
    </row>
    <row r="41" spans="4:8" ht="12.75">
      <c r="D41" s="1"/>
      <c r="E41" s="1"/>
      <c r="F41" s="1"/>
      <c r="G41" s="1"/>
      <c r="H41" s="1"/>
    </row>
    <row r="42" spans="4:8" ht="12.75">
      <c r="D42" s="1"/>
      <c r="E42" s="1"/>
      <c r="F42" s="1"/>
      <c r="G42" s="1"/>
      <c r="H42" s="1"/>
    </row>
    <row r="43" spans="4:8" ht="12.75">
      <c r="D43" s="1"/>
      <c r="E43" s="1"/>
      <c r="F43" s="1"/>
      <c r="G43" s="1"/>
      <c r="H43" s="1"/>
    </row>
    <row r="44" spans="4:8" ht="12.75">
      <c r="D44" s="1"/>
      <c r="E44" s="1"/>
      <c r="F44" s="1"/>
      <c r="G44" s="1"/>
      <c r="H44" s="1"/>
    </row>
    <row r="45" spans="4:8" ht="12.75">
      <c r="D45" s="1"/>
      <c r="E45" s="1"/>
      <c r="F45" s="1"/>
      <c r="G45" s="1"/>
      <c r="H45" s="1"/>
    </row>
    <row r="46" spans="4:8" ht="12.75">
      <c r="D46" s="1"/>
      <c r="E46" s="1"/>
      <c r="F46" s="1"/>
      <c r="G46" s="1"/>
      <c r="H46" s="1"/>
    </row>
    <row r="47" spans="4:8" ht="12.75">
      <c r="D47" s="1"/>
      <c r="E47" s="1"/>
      <c r="F47" s="1"/>
      <c r="G47" s="1"/>
      <c r="H47" s="1"/>
    </row>
    <row r="48" spans="4:8" ht="12.75">
      <c r="D48" s="1"/>
      <c r="E48" s="1"/>
      <c r="F48" s="1"/>
      <c r="G48" s="1"/>
      <c r="H48" s="1"/>
    </row>
    <row r="49" spans="4:8" ht="12.75">
      <c r="D49" s="1"/>
      <c r="E49" s="1"/>
      <c r="F49" s="1"/>
      <c r="G49" s="1"/>
      <c r="H49" s="1"/>
    </row>
    <row r="50" spans="4:8" ht="12.75">
      <c r="D50" s="1"/>
      <c r="E50" s="1"/>
      <c r="F50" s="1"/>
      <c r="G50" s="1"/>
      <c r="H50" s="1"/>
    </row>
    <row r="51" spans="4:8" ht="12.75">
      <c r="D51" s="1"/>
      <c r="E51" s="1"/>
      <c r="F51" s="1"/>
      <c r="G51" s="1"/>
      <c r="H51" s="1"/>
    </row>
    <row r="52" spans="4:8" ht="12.75">
      <c r="D52" s="1"/>
      <c r="E52" s="1"/>
      <c r="F52" s="1"/>
      <c r="G52" s="1"/>
      <c r="H52" s="1"/>
    </row>
    <row r="53" spans="4:8" ht="12.75">
      <c r="D53" s="1"/>
      <c r="E53" s="1"/>
      <c r="F53" s="1"/>
      <c r="G53" s="1"/>
      <c r="H53" s="1"/>
    </row>
    <row r="54" spans="4:8" ht="12.75">
      <c r="D54" s="1"/>
      <c r="E54" s="1"/>
      <c r="F54" s="1"/>
      <c r="G54" s="1"/>
      <c r="H54" s="1"/>
    </row>
    <row r="55" spans="4:8" ht="12.75">
      <c r="D55" s="1"/>
      <c r="E55" s="1"/>
      <c r="F55" s="1"/>
      <c r="G55" s="1"/>
      <c r="H55" s="1"/>
    </row>
    <row r="56" spans="4:8" ht="12.75">
      <c r="D56" s="1"/>
      <c r="E56" s="1"/>
      <c r="F56" s="1"/>
      <c r="G56" s="1"/>
      <c r="H56" s="1"/>
    </row>
    <row r="57" spans="4:8" ht="12.75">
      <c r="D57" s="1"/>
      <c r="E57" s="1"/>
      <c r="F57" s="1"/>
      <c r="G57" s="1"/>
      <c r="H57" s="1"/>
    </row>
  </sheetData>
  <sheetProtection/>
  <mergeCells count="15">
    <mergeCell ref="A8:A9"/>
    <mergeCell ref="B8:B9"/>
    <mergeCell ref="C8:C9"/>
    <mergeCell ref="A29:H29"/>
    <mergeCell ref="A30:H30"/>
    <mergeCell ref="G32:H32"/>
    <mergeCell ref="D8:D9"/>
    <mergeCell ref="D1:H1"/>
    <mergeCell ref="E2:H2"/>
    <mergeCell ref="C4:G4"/>
    <mergeCell ref="G33:H33"/>
    <mergeCell ref="A6:H6"/>
    <mergeCell ref="E8:H9"/>
    <mergeCell ref="E11:H11"/>
    <mergeCell ref="A28:C28"/>
  </mergeCells>
  <printOptions/>
  <pageMargins left="0.2362204724409449" right="0.2362204724409449" top="0.35433070866141736" bottom="0.93" header="0.2362204724409449" footer="0.4330708661417323"/>
  <pageSetup horizontalDpi="600" verticalDpi="600" orientation="landscape" paperSize="9" r:id="rId1"/>
  <headerFooter alignWithMargins="0">
    <oddFooter>&amp;CStrona &amp;P z &amp;N</oddFooter>
  </headerFooter>
</worksheet>
</file>

<file path=xl/worksheets/sheet2.xml><?xml version="1.0" encoding="utf-8"?>
<worksheet xmlns="http://schemas.openxmlformats.org/spreadsheetml/2006/main" xmlns:r="http://schemas.openxmlformats.org/officeDocument/2006/relationships">
  <dimension ref="A1:T35"/>
  <sheetViews>
    <sheetView zoomScalePageLayoutView="0" workbookViewId="0" topLeftCell="A1">
      <selection activeCell="K17" sqref="K17"/>
    </sheetView>
  </sheetViews>
  <sheetFormatPr defaultColWidth="9.140625" defaultRowHeight="12.75"/>
  <cols>
    <col min="1" max="1" width="6.8515625" style="0" customWidth="1"/>
    <col min="2" max="2" width="9.7109375" style="0" customWidth="1"/>
    <col min="3" max="3" width="7.8515625" style="0" customWidth="1"/>
    <col min="4" max="4" width="56.8515625" style="0" customWidth="1"/>
    <col min="5" max="5" width="15.00390625" style="0" customWidth="1"/>
    <col min="6" max="6" width="13.140625" style="0" customWidth="1"/>
    <col min="7" max="7" width="12.140625" style="0" customWidth="1"/>
    <col min="8" max="8" width="17.421875" style="0" customWidth="1"/>
    <col min="11" max="11" width="9.7109375" style="0" bestFit="1" customWidth="1"/>
  </cols>
  <sheetData>
    <row r="1" spans="1:8" ht="15" customHeight="1">
      <c r="A1" s="32"/>
      <c r="B1" s="32"/>
      <c r="C1" s="32"/>
      <c r="D1" s="118" t="s">
        <v>62</v>
      </c>
      <c r="E1" s="118"/>
      <c r="F1" s="118"/>
      <c r="G1" s="118"/>
      <c r="H1" s="118"/>
    </row>
    <row r="2" spans="1:8" ht="15" customHeight="1">
      <c r="A2" s="33"/>
      <c r="B2" s="33"/>
      <c r="C2" s="33"/>
      <c r="D2" s="11"/>
      <c r="E2" s="119" t="s">
        <v>60</v>
      </c>
      <c r="F2" s="119"/>
      <c r="G2" s="119"/>
      <c r="H2" s="119"/>
    </row>
    <row r="3" spans="1:8" s="13" customFormat="1" ht="14.25" customHeight="1">
      <c r="A3" s="34"/>
      <c r="B3" s="34"/>
      <c r="C3" s="120" t="s">
        <v>19</v>
      </c>
      <c r="D3" s="120"/>
      <c r="E3" s="120"/>
      <c r="F3" s="120"/>
      <c r="G3" s="120"/>
      <c r="H3" s="15"/>
    </row>
    <row r="4" spans="1:8" s="13" customFormat="1" ht="24" customHeight="1">
      <c r="A4" s="122" t="s">
        <v>61</v>
      </c>
      <c r="B4" s="122"/>
      <c r="C4" s="122"/>
      <c r="D4" s="122"/>
      <c r="E4" s="122"/>
      <c r="F4" s="122"/>
      <c r="G4" s="122"/>
      <c r="H4" s="122"/>
    </row>
    <row r="5" spans="1:8" s="13" customFormat="1" ht="18" customHeight="1">
      <c r="A5" s="43" t="s">
        <v>22</v>
      </c>
      <c r="B5" s="31"/>
      <c r="C5" s="31"/>
      <c r="D5" s="31"/>
      <c r="E5" s="31"/>
      <c r="F5" s="31"/>
      <c r="G5" s="31"/>
      <c r="H5" s="31"/>
    </row>
    <row r="6" spans="1:8" s="3" customFormat="1" ht="14.25" customHeight="1">
      <c r="A6" s="7"/>
      <c r="B6" s="7"/>
      <c r="C6" s="128" t="s">
        <v>9</v>
      </c>
      <c r="D6" s="7"/>
      <c r="E6" s="117" t="s">
        <v>21</v>
      </c>
      <c r="F6" s="117"/>
      <c r="G6" s="117"/>
      <c r="H6" s="117"/>
    </row>
    <row r="7" spans="1:8" s="3" customFormat="1" ht="16.5" customHeight="1">
      <c r="A7" s="9" t="s">
        <v>0</v>
      </c>
      <c r="B7" s="9" t="s">
        <v>5</v>
      </c>
      <c r="C7" s="129"/>
      <c r="D7" s="9" t="s">
        <v>6</v>
      </c>
      <c r="E7" s="117" t="s">
        <v>1</v>
      </c>
      <c r="F7" s="117"/>
      <c r="G7" s="117"/>
      <c r="H7" s="117"/>
    </row>
    <row r="8" spans="1:8" s="3" customFormat="1" ht="15" customHeight="1">
      <c r="A8" s="2"/>
      <c r="B8" s="2"/>
      <c r="C8" s="2"/>
      <c r="D8" s="2"/>
      <c r="E8" s="8" t="s">
        <v>2</v>
      </c>
      <c r="F8" s="8" t="s">
        <v>13</v>
      </c>
      <c r="G8" s="8" t="s">
        <v>10</v>
      </c>
      <c r="H8" s="8" t="s">
        <v>11</v>
      </c>
    </row>
    <row r="9" spans="1:8" s="5" customFormat="1" ht="18.75" customHeight="1">
      <c r="A9" s="22">
        <v>1</v>
      </c>
      <c r="B9" s="22">
        <v>2</v>
      </c>
      <c r="C9" s="22"/>
      <c r="D9" s="22">
        <v>3</v>
      </c>
      <c r="E9" s="133">
        <v>4</v>
      </c>
      <c r="F9" s="134"/>
      <c r="G9" s="134"/>
      <c r="H9" s="135"/>
    </row>
    <row r="10" spans="1:9" s="20" customFormat="1" ht="17.25" customHeight="1">
      <c r="A10" s="109">
        <v>750</v>
      </c>
      <c r="B10" s="110"/>
      <c r="C10" s="111"/>
      <c r="D10" s="112" t="s">
        <v>207</v>
      </c>
      <c r="E10" s="113">
        <v>4730961</v>
      </c>
      <c r="F10" s="113">
        <f>F11</f>
        <v>0</v>
      </c>
      <c r="G10" s="113">
        <f>G11</f>
        <v>9150</v>
      </c>
      <c r="H10" s="113">
        <f aca="true" t="shared" si="0" ref="H10:H22">E10-F10+G10</f>
        <v>4740111</v>
      </c>
      <c r="I10" s="42"/>
    </row>
    <row r="11" spans="1:9" ht="15.75" customHeight="1">
      <c r="A11" s="50"/>
      <c r="B11" s="23" t="s">
        <v>206</v>
      </c>
      <c r="C11" s="51"/>
      <c r="D11" s="49" t="s">
        <v>208</v>
      </c>
      <c r="E11" s="63">
        <v>4433259</v>
      </c>
      <c r="F11" s="63"/>
      <c r="G11" s="63">
        <f>G12+G13</f>
        <v>9150</v>
      </c>
      <c r="H11" s="63">
        <f t="shared" si="0"/>
        <v>4442409</v>
      </c>
      <c r="I11" s="41"/>
    </row>
    <row r="12" spans="1:9" ht="15.75" customHeight="1">
      <c r="A12" s="50"/>
      <c r="B12" s="52"/>
      <c r="C12" s="55" t="s">
        <v>23</v>
      </c>
      <c r="D12" s="49" t="s">
        <v>25</v>
      </c>
      <c r="E12" s="63">
        <v>89000</v>
      </c>
      <c r="F12" s="63"/>
      <c r="G12" s="63">
        <v>7150</v>
      </c>
      <c r="H12" s="63">
        <f t="shared" si="0"/>
        <v>96150</v>
      </c>
      <c r="I12" s="41"/>
    </row>
    <row r="13" spans="1:9" ht="15.75" customHeight="1">
      <c r="A13" s="50"/>
      <c r="B13" s="52"/>
      <c r="C13" s="55" t="s">
        <v>118</v>
      </c>
      <c r="D13" s="49" t="s">
        <v>119</v>
      </c>
      <c r="E13" s="63">
        <v>21000</v>
      </c>
      <c r="F13" s="63"/>
      <c r="G13" s="63">
        <v>2000</v>
      </c>
      <c r="H13" s="63">
        <f t="shared" si="0"/>
        <v>23000</v>
      </c>
      <c r="I13" s="41"/>
    </row>
    <row r="14" spans="1:9" ht="19.5" customHeight="1">
      <c r="A14" s="48">
        <v>758</v>
      </c>
      <c r="B14" s="46"/>
      <c r="C14" s="114"/>
      <c r="D14" s="115" t="s">
        <v>26</v>
      </c>
      <c r="E14" s="62">
        <v>90403</v>
      </c>
      <c r="F14" s="62">
        <f>F15+F17</f>
        <v>10981</v>
      </c>
      <c r="G14" s="62">
        <f>G15+G17</f>
        <v>1831</v>
      </c>
      <c r="H14" s="62">
        <f t="shared" si="0"/>
        <v>81253</v>
      </c>
      <c r="I14" s="41"/>
    </row>
    <row r="15" spans="1:9" ht="16.5" customHeight="1">
      <c r="A15" s="53"/>
      <c r="B15" s="54">
        <v>75814</v>
      </c>
      <c r="C15" s="55"/>
      <c r="D15" s="49" t="s">
        <v>209</v>
      </c>
      <c r="E15" s="63">
        <v>60000</v>
      </c>
      <c r="F15" s="63"/>
      <c r="G15" s="63">
        <f>G16</f>
        <v>1831</v>
      </c>
      <c r="H15" s="63">
        <f t="shared" si="0"/>
        <v>61831</v>
      </c>
      <c r="I15" s="41"/>
    </row>
    <row r="16" spans="1:9" ht="16.5" customHeight="1">
      <c r="A16" s="53"/>
      <c r="B16" s="54"/>
      <c r="C16" s="55" t="s">
        <v>30</v>
      </c>
      <c r="D16" s="49" t="s">
        <v>32</v>
      </c>
      <c r="E16" s="63">
        <v>60000</v>
      </c>
      <c r="F16" s="63"/>
      <c r="G16" s="63">
        <v>1831</v>
      </c>
      <c r="H16" s="63">
        <f t="shared" si="0"/>
        <v>61831</v>
      </c>
      <c r="I16" s="41"/>
    </row>
    <row r="17" spans="1:9" ht="16.5" customHeight="1">
      <c r="A17" s="53"/>
      <c r="B17" s="54">
        <v>75818</v>
      </c>
      <c r="C17" s="55"/>
      <c r="D17" s="49" t="s">
        <v>27</v>
      </c>
      <c r="E17" s="63">
        <v>30403</v>
      </c>
      <c r="F17" s="63">
        <f>F18</f>
        <v>10981</v>
      </c>
      <c r="G17" s="63"/>
      <c r="H17" s="63">
        <f t="shared" si="0"/>
        <v>19422</v>
      </c>
      <c r="I17" s="41"/>
    </row>
    <row r="18" spans="1:9" ht="16.5" customHeight="1">
      <c r="A18" s="53"/>
      <c r="B18" s="54"/>
      <c r="C18" s="55" t="s">
        <v>28</v>
      </c>
      <c r="D18" s="49" t="s">
        <v>210</v>
      </c>
      <c r="E18" s="63">
        <v>30403</v>
      </c>
      <c r="F18" s="63">
        <v>10981</v>
      </c>
      <c r="G18" s="63"/>
      <c r="H18" s="63">
        <f t="shared" si="0"/>
        <v>19422</v>
      </c>
      <c r="I18" s="41"/>
    </row>
    <row r="19" spans="1:9" ht="16.5" customHeight="1">
      <c r="A19" s="48">
        <v>900</v>
      </c>
      <c r="B19" s="46"/>
      <c r="C19" s="114"/>
      <c r="D19" s="115" t="s">
        <v>47</v>
      </c>
      <c r="E19" s="62">
        <v>1872132</v>
      </c>
      <c r="F19" s="62">
        <f>F20</f>
        <v>0</v>
      </c>
      <c r="G19" s="62">
        <f>G20</f>
        <v>10000</v>
      </c>
      <c r="H19" s="62">
        <f t="shared" si="0"/>
        <v>1882132</v>
      </c>
      <c r="I19" s="41"/>
    </row>
    <row r="20" spans="1:9" ht="16.5" customHeight="1">
      <c r="A20" s="53"/>
      <c r="B20" s="54">
        <v>90095</v>
      </c>
      <c r="C20" s="55"/>
      <c r="D20" s="49" t="s">
        <v>31</v>
      </c>
      <c r="E20" s="63">
        <v>25000</v>
      </c>
      <c r="F20" s="63">
        <f>F21</f>
        <v>0</v>
      </c>
      <c r="G20" s="63">
        <f>G21</f>
        <v>10000</v>
      </c>
      <c r="H20" s="63">
        <f t="shared" si="0"/>
        <v>35000</v>
      </c>
      <c r="I20" s="41"/>
    </row>
    <row r="21" spans="1:9" ht="16.5" customHeight="1">
      <c r="A21" s="53"/>
      <c r="B21" s="54"/>
      <c r="C21" s="55" t="s">
        <v>30</v>
      </c>
      <c r="D21" s="49" t="s">
        <v>32</v>
      </c>
      <c r="E21" s="63">
        <v>15600</v>
      </c>
      <c r="F21" s="63"/>
      <c r="G21" s="63">
        <v>10000</v>
      </c>
      <c r="H21" s="63">
        <f t="shared" si="0"/>
        <v>25600</v>
      </c>
      <c r="I21" s="41"/>
    </row>
    <row r="22" spans="1:11" s="26" customFormat="1" ht="20.25" customHeight="1">
      <c r="A22" s="131" t="s">
        <v>12</v>
      </c>
      <c r="B22" s="131"/>
      <c r="C22" s="131"/>
      <c r="D22" s="131"/>
      <c r="E22" s="64">
        <v>28301032.5</v>
      </c>
      <c r="F22" s="64">
        <f>F10+F14+F19</f>
        <v>10981</v>
      </c>
      <c r="G22" s="64">
        <f>G10+G14+G19</f>
        <v>20981</v>
      </c>
      <c r="H22" s="64">
        <f t="shared" si="0"/>
        <v>28311032.5</v>
      </c>
      <c r="K22" s="47"/>
    </row>
    <row r="23" spans="1:11" s="26" customFormat="1" ht="21.75" customHeight="1">
      <c r="A23" s="79"/>
      <c r="B23" s="79"/>
      <c r="C23" s="79"/>
      <c r="D23" s="79"/>
      <c r="E23" s="80"/>
      <c r="F23" s="80"/>
      <c r="G23" s="80"/>
      <c r="H23" s="80"/>
      <c r="K23" s="47"/>
    </row>
    <row r="24" spans="1:8" ht="13.5" customHeight="1">
      <c r="A24" s="132" t="s">
        <v>14</v>
      </c>
      <c r="B24" s="132"/>
      <c r="C24" s="132"/>
      <c r="D24" s="132"/>
      <c r="E24" s="132"/>
      <c r="F24" s="132"/>
      <c r="G24" s="40"/>
      <c r="H24" s="40"/>
    </row>
    <row r="25" spans="1:20" ht="96.75" customHeight="1">
      <c r="A25" s="136" t="s">
        <v>211</v>
      </c>
      <c r="B25" s="136"/>
      <c r="C25" s="136"/>
      <c r="D25" s="136"/>
      <c r="E25" s="136"/>
      <c r="F25" s="136"/>
      <c r="G25" s="136"/>
      <c r="H25" s="136"/>
      <c r="I25" s="25"/>
      <c r="J25" s="25"/>
      <c r="K25" s="25"/>
      <c r="L25" s="25"/>
      <c r="M25" s="25"/>
      <c r="N25" s="25"/>
      <c r="O25" s="25"/>
      <c r="P25" s="25"/>
      <c r="Q25" s="25"/>
      <c r="R25" s="25"/>
      <c r="S25" s="25"/>
      <c r="T25" s="25"/>
    </row>
    <row r="26" spans="1:9" ht="19.5" customHeight="1">
      <c r="A26" s="10"/>
      <c r="B26" s="10"/>
      <c r="C26" s="10"/>
      <c r="D26" s="10"/>
      <c r="E26" s="10"/>
      <c r="F26" s="10"/>
      <c r="G26" s="137" t="s">
        <v>7</v>
      </c>
      <c r="H26" s="137"/>
      <c r="I26" s="10"/>
    </row>
    <row r="27" spans="1:8" ht="18.75" customHeight="1">
      <c r="A27" s="6"/>
      <c r="D27" s="1"/>
      <c r="E27" s="1"/>
      <c r="F27" s="1"/>
      <c r="G27" s="130" t="s">
        <v>8</v>
      </c>
      <c r="H27" s="130"/>
    </row>
    <row r="28" spans="1:8" ht="12.75">
      <c r="A28" s="6"/>
      <c r="D28" s="1"/>
      <c r="E28" s="1"/>
      <c r="F28" s="1"/>
      <c r="G28" s="1"/>
      <c r="H28" s="1"/>
    </row>
    <row r="29" spans="4:8" ht="12.75">
      <c r="D29" s="1"/>
      <c r="E29" s="1"/>
      <c r="F29" s="1"/>
      <c r="G29" s="1"/>
      <c r="H29" s="1"/>
    </row>
    <row r="30" spans="4:8" ht="12.75">
      <c r="D30" s="1"/>
      <c r="E30" s="1"/>
      <c r="F30" s="1"/>
      <c r="G30" s="1"/>
      <c r="H30" s="1"/>
    </row>
    <row r="31" spans="4:8" ht="12.75">
      <c r="D31" s="1"/>
      <c r="E31" s="1"/>
      <c r="F31" s="1"/>
      <c r="G31" s="1"/>
      <c r="H31" s="1"/>
    </row>
    <row r="32" spans="4:8" ht="12.75">
      <c r="D32" s="1"/>
      <c r="E32" s="1"/>
      <c r="F32" s="1"/>
      <c r="G32" s="1"/>
      <c r="H32" s="1"/>
    </row>
    <row r="33" spans="4:8" ht="12.75">
      <c r="D33" s="1"/>
      <c r="E33" s="1"/>
      <c r="F33" s="1"/>
      <c r="G33" s="1"/>
      <c r="H33" s="1"/>
    </row>
    <row r="34" spans="4:8" ht="12.75">
      <c r="D34" s="1"/>
      <c r="E34" s="1"/>
      <c r="F34" s="1"/>
      <c r="G34" s="1"/>
      <c r="H34" s="1"/>
    </row>
    <row r="35" spans="4:8" ht="12.75">
      <c r="D35" s="1"/>
      <c r="E35" s="1"/>
      <c r="F35" s="1"/>
      <c r="G35" s="1"/>
      <c r="H35" s="1"/>
    </row>
  </sheetData>
  <sheetProtection/>
  <mergeCells count="13">
    <mergeCell ref="G27:H27"/>
    <mergeCell ref="A22:D22"/>
    <mergeCell ref="A24:F24"/>
    <mergeCell ref="E9:H9"/>
    <mergeCell ref="A25:H25"/>
    <mergeCell ref="G26:H26"/>
    <mergeCell ref="C6:C7"/>
    <mergeCell ref="E6:H6"/>
    <mergeCell ref="E7:H7"/>
    <mergeCell ref="D1:H1"/>
    <mergeCell ref="C3:G3"/>
    <mergeCell ref="A4:H4"/>
    <mergeCell ref="E2:H2"/>
  </mergeCells>
  <printOptions/>
  <pageMargins left="0.2755905511811024" right="0.15748031496062992" top="0.15748031496062992" bottom="0.34" header="8.02" footer="0.1574803149606299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U58"/>
  <sheetViews>
    <sheetView zoomScalePageLayoutView="0" workbookViewId="0" topLeftCell="A31">
      <selection activeCell="G50" sqref="G50:J50"/>
    </sheetView>
  </sheetViews>
  <sheetFormatPr defaultColWidth="9.140625" defaultRowHeight="12.75"/>
  <cols>
    <col min="1" max="1" width="6.8515625" style="0" customWidth="1"/>
    <col min="2" max="2" width="7.28125" style="0" customWidth="1"/>
    <col min="3" max="3" width="6.00390625" style="0" customWidth="1"/>
    <col min="4" max="4" width="2.7109375" style="0" customWidth="1"/>
    <col min="5" max="5" width="9.28125" style="0" customWidth="1"/>
    <col min="6" max="6" width="45.8515625" style="0" customWidth="1"/>
    <col min="7" max="7" width="18.00390625" style="0" customWidth="1"/>
    <col min="8" max="8" width="18.28125" style="0" customWidth="1"/>
    <col min="9" max="9" width="9.8515625" style="0" customWidth="1"/>
    <col min="10" max="10" width="11.57421875" style="0" customWidth="1"/>
  </cols>
  <sheetData>
    <row r="1" spans="1:10" ht="15" customHeight="1">
      <c r="A1" s="33"/>
      <c r="B1" s="33"/>
      <c r="C1" s="33"/>
      <c r="D1" s="118" t="s">
        <v>64</v>
      </c>
      <c r="E1" s="118"/>
      <c r="F1" s="118"/>
      <c r="G1" s="118"/>
      <c r="H1" s="118"/>
      <c r="I1" s="118"/>
      <c r="J1" s="118"/>
    </row>
    <row r="2" spans="1:10" ht="15" customHeight="1">
      <c r="A2" s="33"/>
      <c r="B2" s="33"/>
      <c r="C2" s="33"/>
      <c r="D2" s="11"/>
      <c r="E2" s="119" t="s">
        <v>190</v>
      </c>
      <c r="F2" s="119"/>
      <c r="G2" s="119"/>
      <c r="H2" s="119"/>
      <c r="I2" s="119"/>
      <c r="J2" s="119"/>
    </row>
    <row r="3" spans="1:8" ht="8.25" customHeight="1">
      <c r="A3" s="33"/>
      <c r="B3" s="33"/>
      <c r="C3" s="33"/>
      <c r="D3" s="12"/>
      <c r="E3" s="12"/>
      <c r="F3" s="12"/>
      <c r="G3" s="12"/>
      <c r="H3" s="12"/>
    </row>
    <row r="4" spans="1:10" s="13" customFormat="1" ht="14.25" customHeight="1">
      <c r="A4" s="120" t="s">
        <v>63</v>
      </c>
      <c r="B4" s="120"/>
      <c r="C4" s="120"/>
      <c r="D4" s="120"/>
      <c r="E4" s="120"/>
      <c r="F4" s="120"/>
      <c r="G4" s="120"/>
      <c r="H4" s="120"/>
      <c r="I4" s="120"/>
      <c r="J4" s="120"/>
    </row>
    <row r="5" spans="1:8" s="13" customFormat="1" ht="6" customHeight="1">
      <c r="A5" s="34"/>
      <c r="B5" s="34"/>
      <c r="C5" s="14"/>
      <c r="D5" s="14"/>
      <c r="E5" s="14"/>
      <c r="F5" s="14"/>
      <c r="G5" s="14"/>
      <c r="H5" s="15"/>
    </row>
    <row r="6" spans="1:8" s="13" customFormat="1" ht="24" customHeight="1">
      <c r="A6" s="122" t="s">
        <v>66</v>
      </c>
      <c r="B6" s="122"/>
      <c r="C6" s="122"/>
      <c r="D6" s="122"/>
      <c r="E6" s="122"/>
      <c r="F6" s="122"/>
      <c r="G6" s="122"/>
      <c r="H6" s="122"/>
    </row>
    <row r="7" spans="1:8" s="13" customFormat="1" ht="23.25" customHeight="1">
      <c r="A7" s="67" t="s">
        <v>41</v>
      </c>
      <c r="B7" s="31"/>
      <c r="C7" s="31"/>
      <c r="D7" s="31"/>
      <c r="E7" s="31"/>
      <c r="F7" s="31"/>
      <c r="G7" s="31"/>
      <c r="H7" s="31"/>
    </row>
    <row r="8" spans="1:10" s="13" customFormat="1" ht="18.75" customHeight="1">
      <c r="A8" s="82"/>
      <c r="B8" s="83" t="s">
        <v>0</v>
      </c>
      <c r="C8" s="140" t="s">
        <v>5</v>
      </c>
      <c r="D8" s="140"/>
      <c r="E8" s="83" t="s">
        <v>67</v>
      </c>
      <c r="F8" s="83" t="s">
        <v>68</v>
      </c>
      <c r="G8" s="83" t="s">
        <v>2</v>
      </c>
      <c r="H8" s="83" t="s">
        <v>69</v>
      </c>
      <c r="I8" s="140" t="s">
        <v>3</v>
      </c>
      <c r="J8" s="140"/>
    </row>
    <row r="9" spans="1:10" s="107" customFormat="1" ht="21.75" customHeight="1">
      <c r="A9" s="103"/>
      <c r="B9" s="104" t="s">
        <v>70</v>
      </c>
      <c r="C9" s="141"/>
      <c r="D9" s="141"/>
      <c r="E9" s="104"/>
      <c r="F9" s="105" t="s">
        <v>42</v>
      </c>
      <c r="G9" s="106" t="s">
        <v>71</v>
      </c>
      <c r="H9" s="106" t="s">
        <v>72</v>
      </c>
      <c r="I9" s="142" t="s">
        <v>71</v>
      </c>
      <c r="J9" s="142"/>
    </row>
    <row r="10" spans="1:10" s="13" customFormat="1" ht="18" customHeight="1">
      <c r="A10" s="82"/>
      <c r="B10" s="86"/>
      <c r="C10" s="143" t="s">
        <v>73</v>
      </c>
      <c r="D10" s="143"/>
      <c r="E10" s="88"/>
      <c r="F10" s="89" t="s">
        <v>48</v>
      </c>
      <c r="G10" s="90" t="s">
        <v>74</v>
      </c>
      <c r="H10" s="90" t="s">
        <v>75</v>
      </c>
      <c r="I10" s="144" t="s">
        <v>76</v>
      </c>
      <c r="J10" s="144"/>
    </row>
    <row r="11" spans="1:10" s="13" customFormat="1" ht="19.5" customHeight="1">
      <c r="A11" s="82"/>
      <c r="B11" s="87"/>
      <c r="C11" s="138"/>
      <c r="D11" s="138"/>
      <c r="E11" s="88" t="s">
        <v>77</v>
      </c>
      <c r="F11" s="89" t="s">
        <v>50</v>
      </c>
      <c r="G11" s="90" t="s">
        <v>78</v>
      </c>
      <c r="H11" s="90" t="s">
        <v>79</v>
      </c>
      <c r="I11" s="144" t="s">
        <v>80</v>
      </c>
      <c r="J11" s="144"/>
    </row>
    <row r="12" spans="1:10" s="13" customFormat="1" ht="18.75" customHeight="1">
      <c r="A12" s="82"/>
      <c r="B12" s="87"/>
      <c r="C12" s="138"/>
      <c r="D12" s="138"/>
      <c r="E12" s="88" t="s">
        <v>53</v>
      </c>
      <c r="F12" s="89" t="s">
        <v>51</v>
      </c>
      <c r="G12" s="90" t="s">
        <v>81</v>
      </c>
      <c r="H12" s="90" t="s">
        <v>82</v>
      </c>
      <c r="I12" s="144" t="s">
        <v>83</v>
      </c>
      <c r="J12" s="144"/>
    </row>
    <row r="13" spans="1:10" s="13" customFormat="1" ht="16.5" customHeight="1">
      <c r="A13" s="82"/>
      <c r="B13" s="87"/>
      <c r="C13" s="138"/>
      <c r="D13" s="138"/>
      <c r="E13" s="88" t="s">
        <v>84</v>
      </c>
      <c r="F13" s="89" t="s">
        <v>36</v>
      </c>
      <c r="G13" s="90" t="s">
        <v>85</v>
      </c>
      <c r="H13" s="90" t="s">
        <v>86</v>
      </c>
      <c r="I13" s="144" t="s">
        <v>87</v>
      </c>
      <c r="J13" s="144"/>
    </row>
    <row r="14" spans="1:10" s="13" customFormat="1" ht="18.75" customHeight="1">
      <c r="A14" s="82"/>
      <c r="B14" s="87"/>
      <c r="C14" s="138"/>
      <c r="D14" s="138"/>
      <c r="E14" s="88" t="s">
        <v>88</v>
      </c>
      <c r="F14" s="89" t="s">
        <v>37</v>
      </c>
      <c r="G14" s="90" t="s">
        <v>89</v>
      </c>
      <c r="H14" s="90" t="s">
        <v>90</v>
      </c>
      <c r="I14" s="144" t="s">
        <v>91</v>
      </c>
      <c r="J14" s="144"/>
    </row>
    <row r="15" spans="1:10" s="13" customFormat="1" ht="18.75" customHeight="1">
      <c r="A15" s="82"/>
      <c r="B15" s="87"/>
      <c r="C15" s="138"/>
      <c r="D15" s="138"/>
      <c r="E15" s="88" t="s">
        <v>23</v>
      </c>
      <c r="F15" s="89" t="s">
        <v>25</v>
      </c>
      <c r="G15" s="90" t="s">
        <v>92</v>
      </c>
      <c r="H15" s="90" t="s">
        <v>93</v>
      </c>
      <c r="I15" s="144" t="s">
        <v>94</v>
      </c>
      <c r="J15" s="144"/>
    </row>
    <row r="16" spans="1:10" s="13" customFormat="1" ht="18.75" customHeight="1">
      <c r="A16" s="82"/>
      <c r="B16" s="87"/>
      <c r="C16" s="138"/>
      <c r="D16" s="138"/>
      <c r="E16" s="88" t="s">
        <v>24</v>
      </c>
      <c r="F16" s="89" t="s">
        <v>20</v>
      </c>
      <c r="G16" s="90" t="s">
        <v>95</v>
      </c>
      <c r="H16" s="90" t="s">
        <v>96</v>
      </c>
      <c r="I16" s="144" t="s">
        <v>97</v>
      </c>
      <c r="J16" s="144"/>
    </row>
    <row r="17" spans="1:10" s="13" customFormat="1" ht="19.5" customHeight="1">
      <c r="A17" s="82"/>
      <c r="B17" s="87"/>
      <c r="C17" s="138"/>
      <c r="D17" s="138"/>
      <c r="E17" s="88" t="s">
        <v>98</v>
      </c>
      <c r="F17" s="89" t="s">
        <v>99</v>
      </c>
      <c r="G17" s="90" t="s">
        <v>100</v>
      </c>
      <c r="H17" s="90" t="s">
        <v>101</v>
      </c>
      <c r="I17" s="144" t="s">
        <v>102</v>
      </c>
      <c r="J17" s="144"/>
    </row>
    <row r="18" spans="1:10" s="13" customFormat="1" ht="18.75" customHeight="1">
      <c r="A18" s="82"/>
      <c r="B18" s="87"/>
      <c r="C18" s="138"/>
      <c r="D18" s="138"/>
      <c r="E18" s="88" t="s">
        <v>58</v>
      </c>
      <c r="F18" s="89" t="s">
        <v>49</v>
      </c>
      <c r="G18" s="90" t="s">
        <v>103</v>
      </c>
      <c r="H18" s="90" t="s">
        <v>104</v>
      </c>
      <c r="I18" s="144" t="s">
        <v>105</v>
      </c>
      <c r="J18" s="144"/>
    </row>
    <row r="19" spans="1:10" s="13" customFormat="1" ht="18.75" customHeight="1">
      <c r="A19" s="82"/>
      <c r="B19" s="87"/>
      <c r="C19" s="138"/>
      <c r="D19" s="138"/>
      <c r="E19" s="88" t="s">
        <v>30</v>
      </c>
      <c r="F19" s="89" t="s">
        <v>32</v>
      </c>
      <c r="G19" s="90" t="s">
        <v>106</v>
      </c>
      <c r="H19" s="90" t="s">
        <v>107</v>
      </c>
      <c r="I19" s="144" t="s">
        <v>108</v>
      </c>
      <c r="J19" s="144"/>
    </row>
    <row r="20" spans="1:10" s="13" customFormat="1" ht="18.75" customHeight="1">
      <c r="A20" s="82"/>
      <c r="B20" s="87"/>
      <c r="C20" s="138"/>
      <c r="D20" s="138"/>
      <c r="E20" s="88" t="s">
        <v>109</v>
      </c>
      <c r="F20" s="89" t="s">
        <v>110</v>
      </c>
      <c r="G20" s="90" t="s">
        <v>111</v>
      </c>
      <c r="H20" s="90" t="s">
        <v>112</v>
      </c>
      <c r="I20" s="144" t="s">
        <v>113</v>
      </c>
      <c r="J20" s="144"/>
    </row>
    <row r="21" spans="1:10" s="13" customFormat="1" ht="24.75" customHeight="1">
      <c r="A21" s="82"/>
      <c r="B21" s="87"/>
      <c r="C21" s="138"/>
      <c r="D21" s="138"/>
      <c r="E21" s="88" t="s">
        <v>114</v>
      </c>
      <c r="F21" s="89" t="s">
        <v>115</v>
      </c>
      <c r="G21" s="90" t="s">
        <v>116</v>
      </c>
      <c r="H21" s="90" t="s">
        <v>117</v>
      </c>
      <c r="I21" s="144" t="s">
        <v>101</v>
      </c>
      <c r="J21" s="144"/>
    </row>
    <row r="22" spans="1:10" s="13" customFormat="1" ht="18.75" customHeight="1">
      <c r="A22" s="82"/>
      <c r="B22" s="87"/>
      <c r="C22" s="138"/>
      <c r="D22" s="138"/>
      <c r="E22" s="88" t="s">
        <v>118</v>
      </c>
      <c r="F22" s="89" t="s">
        <v>119</v>
      </c>
      <c r="G22" s="90" t="s">
        <v>120</v>
      </c>
      <c r="H22" s="90" t="s">
        <v>121</v>
      </c>
      <c r="I22" s="144" t="s">
        <v>122</v>
      </c>
      <c r="J22" s="144"/>
    </row>
    <row r="23" spans="1:10" s="13" customFormat="1" ht="18.75" customHeight="1">
      <c r="A23" s="82"/>
      <c r="B23" s="86"/>
      <c r="C23" s="143" t="s">
        <v>123</v>
      </c>
      <c r="D23" s="143"/>
      <c r="E23" s="88"/>
      <c r="F23" s="89" t="s">
        <v>124</v>
      </c>
      <c r="G23" s="90" t="s">
        <v>125</v>
      </c>
      <c r="H23" s="90" t="s">
        <v>126</v>
      </c>
      <c r="I23" s="144" t="s">
        <v>127</v>
      </c>
      <c r="J23" s="144"/>
    </row>
    <row r="24" spans="1:10" s="13" customFormat="1" ht="18.75" customHeight="1">
      <c r="A24" s="82"/>
      <c r="B24" s="87"/>
      <c r="C24" s="138"/>
      <c r="D24" s="138"/>
      <c r="E24" s="88" t="s">
        <v>24</v>
      </c>
      <c r="F24" s="89" t="s">
        <v>20</v>
      </c>
      <c r="G24" s="90" t="s">
        <v>128</v>
      </c>
      <c r="H24" s="90" t="s">
        <v>129</v>
      </c>
      <c r="I24" s="144" t="s">
        <v>130</v>
      </c>
      <c r="J24" s="144"/>
    </row>
    <row r="25" spans="1:10" s="13" customFormat="1" ht="18.75" customHeight="1">
      <c r="A25" s="82"/>
      <c r="B25" s="87"/>
      <c r="C25" s="138"/>
      <c r="D25" s="138"/>
      <c r="E25" s="94" t="s">
        <v>131</v>
      </c>
      <c r="F25" s="95" t="s">
        <v>132</v>
      </c>
      <c r="G25" s="96" t="s">
        <v>133</v>
      </c>
      <c r="H25" s="96" t="s">
        <v>134</v>
      </c>
      <c r="I25" s="145" t="s">
        <v>135</v>
      </c>
      <c r="J25" s="145"/>
    </row>
    <row r="26" spans="1:10" s="13" customFormat="1" ht="18.75" customHeight="1">
      <c r="A26" s="82"/>
      <c r="B26" s="93"/>
      <c r="C26" s="146" t="s">
        <v>136</v>
      </c>
      <c r="D26" s="146"/>
      <c r="E26" s="100"/>
      <c r="F26" s="101" t="s">
        <v>137</v>
      </c>
      <c r="G26" s="102" t="s">
        <v>138</v>
      </c>
      <c r="H26" s="102" t="s">
        <v>139</v>
      </c>
      <c r="I26" s="147" t="s">
        <v>140</v>
      </c>
      <c r="J26" s="147"/>
    </row>
    <row r="27" spans="1:10" s="13" customFormat="1" ht="18.75" customHeight="1">
      <c r="A27" s="82"/>
      <c r="B27" s="87"/>
      <c r="C27" s="138"/>
      <c r="D27" s="138"/>
      <c r="E27" s="97" t="s">
        <v>77</v>
      </c>
      <c r="F27" s="98" t="s">
        <v>50</v>
      </c>
      <c r="G27" s="99" t="s">
        <v>141</v>
      </c>
      <c r="H27" s="99" t="s">
        <v>142</v>
      </c>
      <c r="I27" s="148" t="s">
        <v>143</v>
      </c>
      <c r="J27" s="148"/>
    </row>
    <row r="28" spans="1:10" s="13" customFormat="1" ht="18.75" customHeight="1">
      <c r="A28" s="82"/>
      <c r="B28" s="87"/>
      <c r="C28" s="138"/>
      <c r="D28" s="138"/>
      <c r="E28" s="88" t="s">
        <v>53</v>
      </c>
      <c r="F28" s="89" t="s">
        <v>51</v>
      </c>
      <c r="G28" s="90" t="s">
        <v>144</v>
      </c>
      <c r="H28" s="90" t="s">
        <v>145</v>
      </c>
      <c r="I28" s="144" t="s">
        <v>146</v>
      </c>
      <c r="J28" s="144"/>
    </row>
    <row r="29" spans="1:10" s="13" customFormat="1" ht="18.75" customHeight="1">
      <c r="A29" s="82"/>
      <c r="B29" s="87"/>
      <c r="C29" s="138"/>
      <c r="D29" s="138"/>
      <c r="E29" s="88" t="s">
        <v>84</v>
      </c>
      <c r="F29" s="89" t="s">
        <v>36</v>
      </c>
      <c r="G29" s="90" t="s">
        <v>147</v>
      </c>
      <c r="H29" s="90" t="s">
        <v>148</v>
      </c>
      <c r="I29" s="144" t="s">
        <v>149</v>
      </c>
      <c r="J29" s="144"/>
    </row>
    <row r="30" spans="1:10" s="13" customFormat="1" ht="18.75" customHeight="1">
      <c r="A30" s="82"/>
      <c r="B30" s="87"/>
      <c r="C30" s="138"/>
      <c r="D30" s="138"/>
      <c r="E30" s="88" t="s">
        <v>88</v>
      </c>
      <c r="F30" s="89" t="s">
        <v>37</v>
      </c>
      <c r="G30" s="90" t="s">
        <v>150</v>
      </c>
      <c r="H30" s="90" t="s">
        <v>151</v>
      </c>
      <c r="I30" s="144" t="s">
        <v>152</v>
      </c>
      <c r="J30" s="144"/>
    </row>
    <row r="31" spans="1:10" s="13" customFormat="1" ht="18.75" customHeight="1">
      <c r="A31" s="82"/>
      <c r="B31" s="87"/>
      <c r="C31" s="138"/>
      <c r="D31" s="138"/>
      <c r="E31" s="88" t="s">
        <v>24</v>
      </c>
      <c r="F31" s="89" t="s">
        <v>20</v>
      </c>
      <c r="G31" s="90" t="s">
        <v>153</v>
      </c>
      <c r="H31" s="90" t="s">
        <v>154</v>
      </c>
      <c r="I31" s="144" t="s">
        <v>155</v>
      </c>
      <c r="J31" s="144"/>
    </row>
    <row r="32" spans="1:10" s="13" customFormat="1" ht="20.25" customHeight="1">
      <c r="A32" s="82"/>
      <c r="B32" s="87"/>
      <c r="C32" s="138"/>
      <c r="D32" s="138"/>
      <c r="E32" s="88" t="s">
        <v>98</v>
      </c>
      <c r="F32" s="89" t="s">
        <v>99</v>
      </c>
      <c r="G32" s="90" t="s">
        <v>107</v>
      </c>
      <c r="H32" s="90" t="s">
        <v>101</v>
      </c>
      <c r="I32" s="144" t="s">
        <v>156</v>
      </c>
      <c r="J32" s="144"/>
    </row>
    <row r="33" spans="1:10" s="13" customFormat="1" ht="18.75" customHeight="1">
      <c r="A33" s="82"/>
      <c r="B33" s="87"/>
      <c r="C33" s="138"/>
      <c r="D33" s="138"/>
      <c r="E33" s="88" t="s">
        <v>30</v>
      </c>
      <c r="F33" s="89" t="s">
        <v>32</v>
      </c>
      <c r="G33" s="90" t="s">
        <v>157</v>
      </c>
      <c r="H33" s="90" t="s">
        <v>158</v>
      </c>
      <c r="I33" s="144" t="s">
        <v>96</v>
      </c>
      <c r="J33" s="144"/>
    </row>
    <row r="34" spans="1:10" s="13" customFormat="1" ht="18.75" customHeight="1">
      <c r="A34" s="82"/>
      <c r="B34" s="86"/>
      <c r="C34" s="143" t="s">
        <v>159</v>
      </c>
      <c r="D34" s="143"/>
      <c r="E34" s="88"/>
      <c r="F34" s="89" t="s">
        <v>160</v>
      </c>
      <c r="G34" s="90" t="s">
        <v>107</v>
      </c>
      <c r="H34" s="90" t="s">
        <v>72</v>
      </c>
      <c r="I34" s="144" t="s">
        <v>107</v>
      </c>
      <c r="J34" s="144"/>
    </row>
    <row r="35" spans="1:10" s="13" customFormat="1" ht="18.75" customHeight="1">
      <c r="A35" s="82"/>
      <c r="B35" s="87"/>
      <c r="C35" s="138"/>
      <c r="D35" s="138"/>
      <c r="E35" s="88" t="s">
        <v>30</v>
      </c>
      <c r="F35" s="89" t="s">
        <v>32</v>
      </c>
      <c r="G35" s="90" t="s">
        <v>101</v>
      </c>
      <c r="H35" s="90" t="s">
        <v>161</v>
      </c>
      <c r="I35" s="144" t="s">
        <v>162</v>
      </c>
      <c r="J35" s="144"/>
    </row>
    <row r="36" spans="1:10" s="13" customFormat="1" ht="18.75" customHeight="1">
      <c r="A36" s="82"/>
      <c r="B36" s="87"/>
      <c r="C36" s="138"/>
      <c r="D36" s="138"/>
      <c r="E36" s="88" t="s">
        <v>118</v>
      </c>
      <c r="F36" s="89" t="s">
        <v>119</v>
      </c>
      <c r="G36" s="90" t="s">
        <v>163</v>
      </c>
      <c r="H36" s="90" t="s">
        <v>164</v>
      </c>
      <c r="I36" s="144" t="s">
        <v>165</v>
      </c>
      <c r="J36" s="144"/>
    </row>
    <row r="37" spans="1:10" s="13" customFormat="1" ht="24.75" customHeight="1">
      <c r="A37" s="82"/>
      <c r="B37" s="87"/>
      <c r="C37" s="138"/>
      <c r="D37" s="138"/>
      <c r="E37" s="88" t="s">
        <v>166</v>
      </c>
      <c r="F37" s="89" t="s">
        <v>167</v>
      </c>
      <c r="G37" s="90" t="s">
        <v>168</v>
      </c>
      <c r="H37" s="90" t="s">
        <v>169</v>
      </c>
      <c r="I37" s="144" t="s">
        <v>170</v>
      </c>
      <c r="J37" s="144"/>
    </row>
    <row r="38" spans="1:10" s="107" customFormat="1" ht="21.75" customHeight="1">
      <c r="A38" s="103"/>
      <c r="B38" s="104" t="s">
        <v>171</v>
      </c>
      <c r="C38" s="141"/>
      <c r="D38" s="141"/>
      <c r="E38" s="104"/>
      <c r="F38" s="105" t="s">
        <v>172</v>
      </c>
      <c r="G38" s="106" t="s">
        <v>173</v>
      </c>
      <c r="H38" s="106" t="s">
        <v>72</v>
      </c>
      <c r="I38" s="142" t="s">
        <v>173</v>
      </c>
      <c r="J38" s="142"/>
    </row>
    <row r="39" spans="1:10" s="3" customFormat="1" ht="16.5" customHeight="1">
      <c r="A39" s="82"/>
      <c r="B39" s="91"/>
      <c r="C39" s="143" t="s">
        <v>174</v>
      </c>
      <c r="D39" s="143"/>
      <c r="E39" s="88"/>
      <c r="F39" s="89" t="s">
        <v>175</v>
      </c>
      <c r="G39" s="90" t="s">
        <v>176</v>
      </c>
      <c r="H39" s="90" t="s">
        <v>72</v>
      </c>
      <c r="I39" s="144" t="s">
        <v>176</v>
      </c>
      <c r="J39" s="144"/>
    </row>
    <row r="40" spans="1:10" s="3" customFormat="1" ht="15" customHeight="1">
      <c r="A40" s="82"/>
      <c r="B40" s="91"/>
      <c r="C40" s="138"/>
      <c r="D40" s="138"/>
      <c r="E40" s="88" t="s">
        <v>53</v>
      </c>
      <c r="F40" s="89" t="s">
        <v>51</v>
      </c>
      <c r="G40" s="90" t="s">
        <v>177</v>
      </c>
      <c r="H40" s="90" t="s">
        <v>178</v>
      </c>
      <c r="I40" s="144" t="s">
        <v>179</v>
      </c>
      <c r="J40" s="144"/>
    </row>
    <row r="41" spans="1:10" s="5" customFormat="1" ht="18.75" customHeight="1">
      <c r="A41" s="82"/>
      <c r="B41" s="91"/>
      <c r="C41" s="138"/>
      <c r="D41" s="138"/>
      <c r="E41" s="88" t="s">
        <v>84</v>
      </c>
      <c r="F41" s="89" t="s">
        <v>36</v>
      </c>
      <c r="G41" s="90" t="s">
        <v>180</v>
      </c>
      <c r="H41" s="90" t="s">
        <v>181</v>
      </c>
      <c r="I41" s="144" t="s">
        <v>182</v>
      </c>
      <c r="J41" s="144"/>
    </row>
    <row r="42" spans="1:10" s="20" customFormat="1" ht="18" customHeight="1">
      <c r="A42" s="82"/>
      <c r="B42" s="91"/>
      <c r="C42" s="138"/>
      <c r="D42" s="138"/>
      <c r="E42" s="88" t="s">
        <v>88</v>
      </c>
      <c r="F42" s="89" t="s">
        <v>37</v>
      </c>
      <c r="G42" s="90" t="s">
        <v>183</v>
      </c>
      <c r="H42" s="90" t="s">
        <v>184</v>
      </c>
      <c r="I42" s="144" t="s">
        <v>185</v>
      </c>
      <c r="J42" s="144"/>
    </row>
    <row r="43" spans="1:10" ht="18" customHeight="1">
      <c r="A43" s="82"/>
      <c r="B43" s="91"/>
      <c r="C43" s="138"/>
      <c r="D43" s="138"/>
      <c r="E43" s="88" t="s">
        <v>24</v>
      </c>
      <c r="F43" s="89" t="s">
        <v>20</v>
      </c>
      <c r="G43" s="90" t="s">
        <v>163</v>
      </c>
      <c r="H43" s="90" t="s">
        <v>186</v>
      </c>
      <c r="I43" s="144" t="s">
        <v>156</v>
      </c>
      <c r="J43" s="144"/>
    </row>
    <row r="44" spans="1:10" ht="19.5" customHeight="1">
      <c r="A44" s="82"/>
      <c r="B44" s="150"/>
      <c r="C44" s="150"/>
      <c r="D44" s="150"/>
      <c r="E44" s="150"/>
      <c r="F44" s="151"/>
      <c r="G44" s="151"/>
      <c r="H44" s="151"/>
      <c r="I44" s="151"/>
      <c r="J44" s="151"/>
    </row>
    <row r="45" spans="1:10" ht="19.5" customHeight="1">
      <c r="A45" s="82"/>
      <c r="B45" s="152" t="s">
        <v>187</v>
      </c>
      <c r="C45" s="152"/>
      <c r="D45" s="152"/>
      <c r="E45" s="152"/>
      <c r="F45" s="152"/>
      <c r="G45" s="92" t="s">
        <v>188</v>
      </c>
      <c r="H45" s="92" t="s">
        <v>72</v>
      </c>
      <c r="I45" s="153" t="s">
        <v>188</v>
      </c>
      <c r="J45" s="153"/>
    </row>
    <row r="46" spans="1:10" ht="19.5" customHeight="1">
      <c r="A46" s="82"/>
      <c r="B46" s="84"/>
      <c r="C46" s="84"/>
      <c r="D46" s="84"/>
      <c r="E46" s="84"/>
      <c r="F46" s="84"/>
      <c r="G46" s="85"/>
      <c r="H46" s="85"/>
      <c r="I46" s="85"/>
      <c r="J46" s="85"/>
    </row>
    <row r="47" spans="1:8" ht="13.5" customHeight="1">
      <c r="A47" s="132" t="s">
        <v>4</v>
      </c>
      <c r="B47" s="132"/>
      <c r="C47" s="132"/>
      <c r="D47" s="132"/>
      <c r="E47" s="132"/>
      <c r="F47" s="132"/>
      <c r="G47" s="1"/>
      <c r="H47" s="1"/>
    </row>
    <row r="48" spans="1:21" ht="132" customHeight="1">
      <c r="A48" s="136" t="s">
        <v>189</v>
      </c>
      <c r="B48" s="136"/>
      <c r="C48" s="136"/>
      <c r="D48" s="136"/>
      <c r="E48" s="136"/>
      <c r="F48" s="136"/>
      <c r="G48" s="136"/>
      <c r="H48" s="136"/>
      <c r="I48" s="136"/>
      <c r="J48" s="136"/>
      <c r="K48" s="25"/>
      <c r="L48" s="25"/>
      <c r="M48" s="25"/>
      <c r="N48" s="25"/>
      <c r="O48" s="25"/>
      <c r="P48" s="25"/>
      <c r="Q48" s="25"/>
      <c r="R48" s="25"/>
      <c r="S48" s="25"/>
      <c r="T48" s="25"/>
      <c r="U48" s="25"/>
    </row>
    <row r="49" spans="1:10" ht="19.5" customHeight="1">
      <c r="A49" s="10"/>
      <c r="B49" s="10"/>
      <c r="C49" s="10"/>
      <c r="D49" s="10"/>
      <c r="E49" s="10"/>
      <c r="F49" s="10"/>
      <c r="G49" s="149" t="s">
        <v>212</v>
      </c>
      <c r="H49" s="137"/>
      <c r="I49" s="137"/>
      <c r="J49" s="137"/>
    </row>
    <row r="50" spans="1:10" ht="18.75" customHeight="1">
      <c r="A50" s="6"/>
      <c r="D50" s="1"/>
      <c r="E50" s="1"/>
      <c r="F50" s="1"/>
      <c r="G50" s="139" t="s">
        <v>213</v>
      </c>
      <c r="H50" s="130"/>
      <c r="I50" s="130"/>
      <c r="J50" s="130"/>
    </row>
    <row r="51" spans="1:8" ht="12.75">
      <c r="A51" s="6"/>
      <c r="D51" s="1"/>
      <c r="E51" s="1"/>
      <c r="F51" s="1"/>
      <c r="G51" s="1"/>
      <c r="H51" s="1"/>
    </row>
    <row r="52" spans="4:8" ht="12.75">
      <c r="D52" s="1"/>
      <c r="E52" s="1"/>
      <c r="F52" s="1"/>
      <c r="G52" s="1"/>
      <c r="H52" s="1"/>
    </row>
    <row r="53" spans="4:8" ht="12.75">
      <c r="D53" s="1"/>
      <c r="E53" s="1"/>
      <c r="F53" s="1"/>
      <c r="G53" s="1"/>
      <c r="H53" s="1"/>
    </row>
    <row r="54" spans="4:8" ht="12.75">
      <c r="D54" s="1"/>
      <c r="E54" s="1"/>
      <c r="F54" s="1"/>
      <c r="G54" s="1"/>
      <c r="H54" s="1"/>
    </row>
    <row r="55" spans="4:8" ht="12.75">
      <c r="D55" s="1"/>
      <c r="E55" s="1"/>
      <c r="F55" s="1"/>
      <c r="G55" s="1"/>
      <c r="H55" s="1"/>
    </row>
    <row r="56" spans="4:8" ht="12.75">
      <c r="D56" s="1"/>
      <c r="E56" s="1"/>
      <c r="F56" s="1"/>
      <c r="G56" s="1"/>
      <c r="H56" s="1"/>
    </row>
    <row r="57" spans="4:8" ht="12.75">
      <c r="D57" s="1"/>
      <c r="E57" s="1"/>
      <c r="F57" s="1"/>
      <c r="G57" s="1"/>
      <c r="H57" s="1"/>
    </row>
    <row r="58" spans="4:8" ht="12.75">
      <c r="D58" s="1"/>
      <c r="E58" s="1"/>
      <c r="F58" s="1"/>
      <c r="G58" s="1"/>
      <c r="H58" s="1"/>
    </row>
  </sheetData>
  <sheetProtection/>
  <mergeCells count="84">
    <mergeCell ref="D1:J1"/>
    <mergeCell ref="E2:J2"/>
    <mergeCell ref="A4:J4"/>
    <mergeCell ref="G49:J49"/>
    <mergeCell ref="I43:J43"/>
    <mergeCell ref="B44:E44"/>
    <mergeCell ref="F44:J44"/>
    <mergeCell ref="B45:F45"/>
    <mergeCell ref="I45:J45"/>
    <mergeCell ref="A48:J48"/>
    <mergeCell ref="C40:D40"/>
    <mergeCell ref="I40:J40"/>
    <mergeCell ref="C41:D41"/>
    <mergeCell ref="I41:J41"/>
    <mergeCell ref="C42:D42"/>
    <mergeCell ref="I42:J42"/>
    <mergeCell ref="C37:D37"/>
    <mergeCell ref="I37:J37"/>
    <mergeCell ref="C38:D38"/>
    <mergeCell ref="I38:J38"/>
    <mergeCell ref="C39:D39"/>
    <mergeCell ref="I39:J39"/>
    <mergeCell ref="C34:D34"/>
    <mergeCell ref="I34:J34"/>
    <mergeCell ref="C35:D35"/>
    <mergeCell ref="I35:J35"/>
    <mergeCell ref="C36:D36"/>
    <mergeCell ref="I36:J36"/>
    <mergeCell ref="C33:D33"/>
    <mergeCell ref="I33:J33"/>
    <mergeCell ref="C29:D29"/>
    <mergeCell ref="I29:J29"/>
    <mergeCell ref="C30:D30"/>
    <mergeCell ref="I30:J30"/>
    <mergeCell ref="C31:D31"/>
    <mergeCell ref="I31:J31"/>
    <mergeCell ref="C27:D27"/>
    <mergeCell ref="I27:J27"/>
    <mergeCell ref="C28:D28"/>
    <mergeCell ref="I28:J28"/>
    <mergeCell ref="C32:D32"/>
    <mergeCell ref="I32:J32"/>
    <mergeCell ref="C24:D24"/>
    <mergeCell ref="I24:J24"/>
    <mergeCell ref="C25:D25"/>
    <mergeCell ref="I25:J25"/>
    <mergeCell ref="C26:D26"/>
    <mergeCell ref="I26:J26"/>
    <mergeCell ref="C21:D21"/>
    <mergeCell ref="I21:J21"/>
    <mergeCell ref="C22:D22"/>
    <mergeCell ref="I22:J22"/>
    <mergeCell ref="C23:D23"/>
    <mergeCell ref="I23:J23"/>
    <mergeCell ref="C18:D18"/>
    <mergeCell ref="I18:J18"/>
    <mergeCell ref="C19:D19"/>
    <mergeCell ref="I19:J19"/>
    <mergeCell ref="C20:D20"/>
    <mergeCell ref="I20:J20"/>
    <mergeCell ref="C14:D14"/>
    <mergeCell ref="I14:J14"/>
    <mergeCell ref="C15:D15"/>
    <mergeCell ref="I15:J15"/>
    <mergeCell ref="I16:J16"/>
    <mergeCell ref="C17:D17"/>
    <mergeCell ref="I17:J17"/>
    <mergeCell ref="C10:D10"/>
    <mergeCell ref="I10:J10"/>
    <mergeCell ref="C11:D11"/>
    <mergeCell ref="I11:J11"/>
    <mergeCell ref="I12:J12"/>
    <mergeCell ref="C13:D13"/>
    <mergeCell ref="I13:J13"/>
    <mergeCell ref="A47:F47"/>
    <mergeCell ref="C43:D43"/>
    <mergeCell ref="G50:J50"/>
    <mergeCell ref="A6:H6"/>
    <mergeCell ref="C8:D8"/>
    <mergeCell ref="C12:D12"/>
    <mergeCell ref="C16:D16"/>
    <mergeCell ref="I8:J8"/>
    <mergeCell ref="C9:D9"/>
    <mergeCell ref="I9:J9"/>
  </mergeCells>
  <printOptions/>
  <pageMargins left="0.5118110236220472" right="0.5118110236220472" top="0.5118110236220472" bottom="0.3937007874015748" header="0.31496062992125984" footer="0.1968503937007874"/>
  <pageSetup horizontalDpi="600" verticalDpi="600" orientation="landscape" paperSize="9" r:id="rId1"/>
  <headerFooter>
    <oddFooter>&amp;CStrona &amp;P z &amp;N</oddFooter>
  </headerFooter>
</worksheet>
</file>

<file path=xl/worksheets/sheet4.xml><?xml version="1.0" encoding="utf-8"?>
<worksheet xmlns="http://schemas.openxmlformats.org/spreadsheetml/2006/main" xmlns:r="http://schemas.openxmlformats.org/officeDocument/2006/relationships">
  <dimension ref="A1:U35"/>
  <sheetViews>
    <sheetView zoomScalePageLayoutView="0" workbookViewId="0" topLeftCell="A1">
      <selection activeCell="I23" sqref="I23"/>
    </sheetView>
  </sheetViews>
  <sheetFormatPr defaultColWidth="9.140625" defaultRowHeight="12.75"/>
  <cols>
    <col min="1" max="1" width="6.8515625" style="0" customWidth="1"/>
    <col min="2" max="2" width="9.57421875" style="0" customWidth="1"/>
    <col min="3" max="3" width="7.8515625" style="0" customWidth="1"/>
    <col min="4" max="4" width="56.8515625" style="0" customWidth="1"/>
    <col min="5" max="5" width="15.00390625" style="0" customWidth="1"/>
    <col min="6" max="6" width="14.57421875" style="0" customWidth="1"/>
    <col min="7" max="7" width="12.140625" style="0" customWidth="1"/>
    <col min="8" max="8" width="16.7109375" style="0" customWidth="1"/>
  </cols>
  <sheetData>
    <row r="1" spans="1:8" ht="15" customHeight="1">
      <c r="A1" s="65"/>
      <c r="B1" s="65"/>
      <c r="C1" s="65"/>
      <c r="D1" s="118" t="s">
        <v>65</v>
      </c>
      <c r="E1" s="118"/>
      <c r="F1" s="118"/>
      <c r="G1" s="118"/>
      <c r="H1" s="118"/>
    </row>
    <row r="2" spans="1:8" ht="15" customHeight="1">
      <c r="A2" s="65"/>
      <c r="B2" s="65"/>
      <c r="C2" s="65"/>
      <c r="D2" s="11"/>
      <c r="E2" s="119" t="s">
        <v>60</v>
      </c>
      <c r="F2" s="119"/>
      <c r="G2" s="119"/>
      <c r="H2" s="119"/>
    </row>
    <row r="3" spans="1:8" ht="8.25" customHeight="1">
      <c r="A3" s="65"/>
      <c r="B3" s="65"/>
      <c r="C3" s="65"/>
      <c r="D3" s="12"/>
      <c r="E3" s="12"/>
      <c r="F3" s="12"/>
      <c r="G3" s="12"/>
      <c r="H3" s="12"/>
    </row>
    <row r="4" spans="1:8" s="13" customFormat="1" ht="14.25" customHeight="1">
      <c r="A4" s="120" t="s">
        <v>38</v>
      </c>
      <c r="B4" s="120"/>
      <c r="C4" s="120"/>
      <c r="D4" s="120"/>
      <c r="E4" s="120"/>
      <c r="F4" s="120"/>
      <c r="G4" s="120"/>
      <c r="H4" s="15"/>
    </row>
    <row r="5" spans="1:8" s="13" customFormat="1" ht="6" customHeight="1">
      <c r="A5" s="66"/>
      <c r="B5" s="66"/>
      <c r="C5" s="14"/>
      <c r="D5" s="14"/>
      <c r="E5" s="14"/>
      <c r="F5" s="14"/>
      <c r="G5" s="14"/>
      <c r="H5" s="15"/>
    </row>
    <row r="6" spans="1:8" s="13" customFormat="1" ht="15.75" customHeight="1">
      <c r="A6" s="122" t="s">
        <v>61</v>
      </c>
      <c r="B6" s="122"/>
      <c r="C6" s="122"/>
      <c r="D6" s="122"/>
      <c r="E6" s="122"/>
      <c r="F6" s="122"/>
      <c r="G6" s="122"/>
      <c r="H6" s="122"/>
    </row>
    <row r="7" spans="1:8" s="13" customFormat="1" ht="15.75" customHeight="1">
      <c r="A7" s="67" t="s">
        <v>39</v>
      </c>
      <c r="B7" s="31"/>
      <c r="C7" s="31"/>
      <c r="D7" s="31"/>
      <c r="E7" s="31"/>
      <c r="F7" s="31"/>
      <c r="G7" s="31"/>
      <c r="H7" s="31"/>
    </row>
    <row r="8" spans="1:8" s="3" customFormat="1" ht="14.25" customHeight="1">
      <c r="A8" s="7"/>
      <c r="B8" s="7"/>
      <c r="C8" s="128" t="s">
        <v>9</v>
      </c>
      <c r="D8" s="7"/>
      <c r="E8" s="117" t="s">
        <v>21</v>
      </c>
      <c r="F8" s="117"/>
      <c r="G8" s="117"/>
      <c r="H8" s="117"/>
    </row>
    <row r="9" spans="1:8" s="3" customFormat="1" ht="16.5" customHeight="1">
      <c r="A9" s="9" t="s">
        <v>0</v>
      </c>
      <c r="B9" s="9" t="s">
        <v>5</v>
      </c>
      <c r="C9" s="129"/>
      <c r="D9" s="9" t="s">
        <v>6</v>
      </c>
      <c r="E9" s="117" t="s">
        <v>1</v>
      </c>
      <c r="F9" s="117"/>
      <c r="G9" s="117"/>
      <c r="H9" s="117"/>
    </row>
    <row r="10" spans="1:8" s="3" customFormat="1" ht="15" customHeight="1">
      <c r="A10" s="2"/>
      <c r="B10" s="2"/>
      <c r="C10" s="2"/>
      <c r="D10" s="2"/>
      <c r="E10" s="8" t="s">
        <v>2</v>
      </c>
      <c r="F10" s="8" t="s">
        <v>13</v>
      </c>
      <c r="G10" s="8" t="s">
        <v>10</v>
      </c>
      <c r="H10" s="8" t="s">
        <v>11</v>
      </c>
    </row>
    <row r="11" spans="1:8" s="5" customFormat="1" ht="12.75" customHeight="1">
      <c r="A11" s="22">
        <v>1</v>
      </c>
      <c r="B11" s="22">
        <v>2</v>
      </c>
      <c r="C11" s="22"/>
      <c r="D11" s="22">
        <v>3</v>
      </c>
      <c r="E11" s="133">
        <v>4</v>
      </c>
      <c r="F11" s="134"/>
      <c r="G11" s="134"/>
      <c r="H11" s="135"/>
    </row>
    <row r="12" spans="1:9" ht="19.5" customHeight="1">
      <c r="A12" s="68" t="s">
        <v>40</v>
      </c>
      <c r="B12" s="53"/>
      <c r="C12" s="69"/>
      <c r="D12" s="70" t="s">
        <v>34</v>
      </c>
      <c r="E12" s="64" t="s">
        <v>191</v>
      </c>
      <c r="F12" s="71">
        <f>F13+F15+F17+F19+F21</f>
        <v>38394</v>
      </c>
      <c r="G12" s="71">
        <f>G13+G15+G17+G19</f>
        <v>3990</v>
      </c>
      <c r="H12" s="71">
        <f>E12-F12+G12</f>
        <v>4927775.31</v>
      </c>
      <c r="I12" s="41"/>
    </row>
    <row r="13" spans="1:9" ht="43.5" customHeight="1">
      <c r="A13" s="53"/>
      <c r="B13" s="23" t="s">
        <v>52</v>
      </c>
      <c r="C13" s="69"/>
      <c r="D13" s="49" t="s">
        <v>205</v>
      </c>
      <c r="E13" s="108" t="s">
        <v>192</v>
      </c>
      <c r="F13" s="72">
        <f>F14</f>
        <v>31504</v>
      </c>
      <c r="G13" s="72">
        <f>G14</f>
        <v>0</v>
      </c>
      <c r="H13" s="72">
        <f>E13-F13+G13</f>
        <v>2694891</v>
      </c>
      <c r="I13" s="41"/>
    </row>
    <row r="14" spans="1:9" ht="19.5" customHeight="1">
      <c r="A14" s="53"/>
      <c r="B14" s="23"/>
      <c r="C14" s="23" t="s">
        <v>55</v>
      </c>
      <c r="D14" s="49" t="s">
        <v>56</v>
      </c>
      <c r="E14" s="108" t="s">
        <v>193</v>
      </c>
      <c r="F14" s="73">
        <v>31504</v>
      </c>
      <c r="G14" s="73"/>
      <c r="H14" s="72">
        <f aca="true" t="shared" si="0" ref="H14:H22">E14-F14+G14</f>
        <v>2522801</v>
      </c>
      <c r="I14" s="41"/>
    </row>
    <row r="15" spans="1:9" ht="58.5" customHeight="1">
      <c r="A15" s="53"/>
      <c r="B15" s="23" t="s">
        <v>194</v>
      </c>
      <c r="C15" s="23"/>
      <c r="D15" s="49" t="s">
        <v>195</v>
      </c>
      <c r="E15" s="108" t="s">
        <v>196</v>
      </c>
      <c r="F15" s="73">
        <f>F16</f>
        <v>890</v>
      </c>
      <c r="G15" s="73">
        <f>G16</f>
        <v>0</v>
      </c>
      <c r="H15" s="72">
        <f t="shared" si="0"/>
        <v>29112</v>
      </c>
      <c r="I15" s="41"/>
    </row>
    <row r="16" spans="1:9" ht="19.5" customHeight="1">
      <c r="A16" s="53"/>
      <c r="B16" s="23"/>
      <c r="C16" s="23" t="s">
        <v>197</v>
      </c>
      <c r="D16" s="49" t="s">
        <v>198</v>
      </c>
      <c r="E16" s="108" t="s">
        <v>196</v>
      </c>
      <c r="F16" s="73">
        <v>890</v>
      </c>
      <c r="G16" s="73"/>
      <c r="H16" s="72">
        <f t="shared" si="0"/>
        <v>29112</v>
      </c>
      <c r="I16" s="41"/>
    </row>
    <row r="17" spans="1:9" ht="17.25" customHeight="1">
      <c r="A17" s="53"/>
      <c r="B17" s="23" t="s">
        <v>199</v>
      </c>
      <c r="C17" s="23"/>
      <c r="D17" s="49" t="s">
        <v>200</v>
      </c>
      <c r="E17" s="108" t="s">
        <v>201</v>
      </c>
      <c r="F17" s="73">
        <f>F18</f>
        <v>0</v>
      </c>
      <c r="G17" s="73">
        <f>G18</f>
        <v>1323</v>
      </c>
      <c r="H17" s="72">
        <f t="shared" si="0"/>
        <v>199123</v>
      </c>
      <c r="I17" s="41"/>
    </row>
    <row r="18" spans="1:9" ht="18" customHeight="1">
      <c r="A18" s="53"/>
      <c r="B18" s="23"/>
      <c r="C18" s="23" t="s">
        <v>55</v>
      </c>
      <c r="D18" s="49" t="s">
        <v>56</v>
      </c>
      <c r="E18" s="108" t="s">
        <v>201</v>
      </c>
      <c r="F18" s="73"/>
      <c r="G18" s="73">
        <v>1323</v>
      </c>
      <c r="H18" s="72">
        <f t="shared" si="0"/>
        <v>199123</v>
      </c>
      <c r="I18" s="41"/>
    </row>
    <row r="19" spans="1:9" ht="17.25" customHeight="1">
      <c r="A19" s="53"/>
      <c r="B19" s="23" t="s">
        <v>43</v>
      </c>
      <c r="C19" s="23"/>
      <c r="D19" s="49" t="s">
        <v>45</v>
      </c>
      <c r="E19" s="108" t="s">
        <v>202</v>
      </c>
      <c r="F19" s="73">
        <f>F20</f>
        <v>0</v>
      </c>
      <c r="G19" s="73">
        <f>G20</f>
        <v>2667</v>
      </c>
      <c r="H19" s="72">
        <f t="shared" si="0"/>
        <v>914508.31</v>
      </c>
      <c r="I19" s="41"/>
    </row>
    <row r="20" spans="1:9" ht="18" customHeight="1">
      <c r="A20" s="53"/>
      <c r="B20" s="23"/>
      <c r="C20" s="23" t="s">
        <v>53</v>
      </c>
      <c r="D20" s="49" t="s">
        <v>51</v>
      </c>
      <c r="E20" s="108" t="s">
        <v>203</v>
      </c>
      <c r="F20" s="73"/>
      <c r="G20" s="73">
        <v>2667</v>
      </c>
      <c r="H20" s="72">
        <f t="shared" si="0"/>
        <v>578817</v>
      </c>
      <c r="I20" s="41"/>
    </row>
    <row r="21" spans="1:9" ht="18" customHeight="1">
      <c r="A21" s="53"/>
      <c r="B21" s="23" t="s">
        <v>54</v>
      </c>
      <c r="C21" s="23"/>
      <c r="D21" s="49" t="s">
        <v>31</v>
      </c>
      <c r="E21" s="108">
        <v>195800</v>
      </c>
      <c r="F21" s="73">
        <f>F22</f>
        <v>6000</v>
      </c>
      <c r="G21" s="73">
        <f>G22</f>
        <v>0</v>
      </c>
      <c r="H21" s="72">
        <f t="shared" si="0"/>
        <v>189800</v>
      </c>
      <c r="I21" s="41"/>
    </row>
    <row r="22" spans="1:9" ht="18" customHeight="1">
      <c r="A22" s="53"/>
      <c r="B22" s="23"/>
      <c r="C22" s="23" t="s">
        <v>55</v>
      </c>
      <c r="D22" s="49" t="s">
        <v>56</v>
      </c>
      <c r="E22" s="108">
        <v>173300</v>
      </c>
      <c r="F22" s="73">
        <v>6000</v>
      </c>
      <c r="G22" s="73"/>
      <c r="H22" s="72">
        <f t="shared" si="0"/>
        <v>167300</v>
      </c>
      <c r="I22" s="41"/>
    </row>
    <row r="23" spans="1:8" s="76" customFormat="1" ht="20.25" customHeight="1">
      <c r="A23" s="131" t="s">
        <v>12</v>
      </c>
      <c r="B23" s="131"/>
      <c r="C23" s="131"/>
      <c r="D23" s="131"/>
      <c r="E23" s="78">
        <v>5057004.95</v>
      </c>
      <c r="F23" s="74">
        <f>F12</f>
        <v>38394</v>
      </c>
      <c r="G23" s="74">
        <f>G12</f>
        <v>3990</v>
      </c>
      <c r="H23" s="75">
        <f>E23-F23+G23</f>
        <v>5022600.95</v>
      </c>
    </row>
    <row r="24" spans="1:13" ht="15.75" customHeight="1">
      <c r="A24" s="132" t="s">
        <v>4</v>
      </c>
      <c r="B24" s="132"/>
      <c r="C24" s="132"/>
      <c r="D24" s="132"/>
      <c r="E24" s="132"/>
      <c r="F24" s="132"/>
      <c r="G24" s="77"/>
      <c r="H24" s="77"/>
      <c r="M24" s="65" t="s">
        <v>57</v>
      </c>
    </row>
    <row r="25" spans="1:21" ht="214.5" customHeight="1">
      <c r="A25" s="136" t="s">
        <v>204</v>
      </c>
      <c r="B25" s="136"/>
      <c r="C25" s="136"/>
      <c r="D25" s="136"/>
      <c r="E25" s="136"/>
      <c r="F25" s="136"/>
      <c r="G25" s="136"/>
      <c r="H25" s="136"/>
      <c r="I25" s="25"/>
      <c r="J25" s="25"/>
      <c r="K25" s="25"/>
      <c r="L25" s="25"/>
      <c r="M25" s="25"/>
      <c r="N25" s="25"/>
      <c r="O25" s="25"/>
      <c r="P25" s="25"/>
      <c r="Q25" s="25"/>
      <c r="R25" s="25"/>
      <c r="S25" s="25"/>
      <c r="T25" s="25"/>
      <c r="U25" s="25"/>
    </row>
    <row r="26" spans="1:9" ht="19.5" customHeight="1">
      <c r="A26" s="10"/>
      <c r="B26" s="10"/>
      <c r="C26" s="10"/>
      <c r="D26" s="10"/>
      <c r="E26" s="10"/>
      <c r="F26" s="10"/>
      <c r="G26" s="137" t="s">
        <v>7</v>
      </c>
      <c r="H26" s="137"/>
      <c r="I26" s="10"/>
    </row>
    <row r="27" spans="1:8" ht="18.75" customHeight="1">
      <c r="A27" s="6"/>
      <c r="D27" s="1"/>
      <c r="E27" s="1"/>
      <c r="F27" s="1"/>
      <c r="G27" s="130" t="s">
        <v>8</v>
      </c>
      <c r="H27" s="130"/>
    </row>
    <row r="28" spans="1:8" ht="12.75">
      <c r="A28" s="6"/>
      <c r="D28" s="1"/>
      <c r="E28" s="1"/>
      <c r="F28" s="1"/>
      <c r="G28" s="1"/>
      <c r="H28" s="1"/>
    </row>
    <row r="29" spans="4:8" ht="12.75">
      <c r="D29" s="1"/>
      <c r="E29" s="1"/>
      <c r="F29" s="1"/>
      <c r="G29" s="1"/>
      <c r="H29" s="1"/>
    </row>
    <row r="30" spans="4:8" ht="12.75">
      <c r="D30" s="1"/>
      <c r="E30" s="1"/>
      <c r="F30" s="1"/>
      <c r="G30" s="1"/>
      <c r="H30" s="1"/>
    </row>
    <row r="31" spans="4:8" ht="12.75">
      <c r="D31" s="1"/>
      <c r="E31" s="1"/>
      <c r="F31" s="1"/>
      <c r="G31" s="1"/>
      <c r="H31" s="1"/>
    </row>
    <row r="32" spans="4:8" ht="12.75">
      <c r="D32" s="1"/>
      <c r="E32" s="1"/>
      <c r="F32" s="1"/>
      <c r="G32" s="1"/>
      <c r="H32" s="1"/>
    </row>
    <row r="33" spans="4:8" ht="12.75">
      <c r="D33" s="1"/>
      <c r="E33" s="1"/>
      <c r="F33" s="1"/>
      <c r="G33" s="1"/>
      <c r="H33" s="1"/>
    </row>
    <row r="34" spans="4:8" ht="12.75">
      <c r="D34" s="1"/>
      <c r="E34" s="1"/>
      <c r="F34" s="1"/>
      <c r="G34" s="1"/>
      <c r="H34" s="1"/>
    </row>
    <row r="35" spans="4:8" ht="12.75">
      <c r="D35" s="1"/>
      <c r="E35" s="1"/>
      <c r="F35" s="1"/>
      <c r="G35" s="1"/>
      <c r="H35" s="1"/>
    </row>
  </sheetData>
  <sheetProtection/>
  <mergeCells count="13">
    <mergeCell ref="E11:H11"/>
    <mergeCell ref="A23:D23"/>
    <mergeCell ref="A24:F24"/>
    <mergeCell ref="A25:H25"/>
    <mergeCell ref="G26:H26"/>
    <mergeCell ref="G27:H27"/>
    <mergeCell ref="D1:H1"/>
    <mergeCell ref="E2:H2"/>
    <mergeCell ref="A4:G4"/>
    <mergeCell ref="A6:H6"/>
    <mergeCell ref="C8:C9"/>
    <mergeCell ref="E8:H8"/>
    <mergeCell ref="E9:H9"/>
  </mergeCells>
  <printOptions/>
  <pageMargins left="0.35433070866141736" right="0.31496062992125984" top="0.4724409448818898" bottom="1.7716535433070868" header="0.2362204724409449" footer="0.15748031496062992"/>
  <pageSetup horizontalDpi="600" verticalDpi="600" orientation="landscape" paperSize="9" r:id="rId1"/>
  <headerFoot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jbaka</cp:lastModifiedBy>
  <cp:lastPrinted>2011-12-19T11:10:30Z</cp:lastPrinted>
  <dcterms:created xsi:type="dcterms:W3CDTF">2009-10-15T10:17:39Z</dcterms:created>
  <dcterms:modified xsi:type="dcterms:W3CDTF">2011-12-19T11:21:26Z</dcterms:modified>
  <cp:category/>
  <cp:version/>
  <cp:contentType/>
  <cp:contentStatus/>
</cp:coreProperties>
</file>