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4"/>
  </bookViews>
  <sheets>
    <sheet name="zał nr 1" sheetId="1" r:id="rId1"/>
    <sheet name="zał nr 2" sheetId="2" r:id="rId2"/>
    <sheet name="zał nr 2a" sheetId="3" r:id="rId3"/>
    <sheet name="zał nr 3" sheetId="4" r:id="rId4"/>
    <sheet name="zał nr 4" sheetId="5" r:id="rId5"/>
  </sheets>
  <definedNames>
    <definedName name="_xlnm.Print_Area" localSheetId="0">'zał nr 1'!$A$1:$H$23</definedName>
    <definedName name="_xlnm.Print_Area" localSheetId="1">'zał nr 2'!$A$1:$H$29</definedName>
    <definedName name="_xlnm.Print_Area" localSheetId="3">'zał nr 3'!$A$1:$H$26</definedName>
    <definedName name="_xlnm.Print_Area" localSheetId="4">'zał nr 4'!$A$1:$H$29</definedName>
  </definedNames>
  <calcPr fullCalcOnLoad="1"/>
</workbook>
</file>

<file path=xl/sharedStrings.xml><?xml version="1.0" encoding="utf-8"?>
<sst xmlns="http://schemas.openxmlformats.org/spreadsheetml/2006/main" count="182" uniqueCount="90">
  <si>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</si>
  <si>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</si>
  <si>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</si>
  <si>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</si>
  <si>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</si>
  <si>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</si>
  <si>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</si>
  <si>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</si>
  <si>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</si>
  <si>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</si>
  <si>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</si>
  <si>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</si>
  <si>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</si>
  <si>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</si>
  <si>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</si>
  <si>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</si>
  <si>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</si>
  <si>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</si>
  <si>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</si>
  <si>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</si>
  <si>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Zakup materiałów i wyposażenia</t>
  </si>
  <si>
    <t>Planowane wydatki na 2011 r</t>
  </si>
  <si>
    <t xml:space="preserve">Wydatki    </t>
  </si>
  <si>
    <t>4170</t>
  </si>
  <si>
    <t>4210</t>
  </si>
  <si>
    <t>Wynagrodzenia bezosobowe</t>
  </si>
  <si>
    <t>Różne rozliczenia</t>
  </si>
  <si>
    <t>Rezerwy ogólne i celowe</t>
  </si>
  <si>
    <t>4810</t>
  </si>
  <si>
    <t>W planie dochodów Urzędu Gminy wprowadza się następujące zmiany:</t>
  </si>
  <si>
    <t>4300</t>
  </si>
  <si>
    <t>Kultura i ochrona dziedzictwa narodowego</t>
  </si>
  <si>
    <t>Pozostała działalność</t>
  </si>
  <si>
    <t>Zakup usług pozostałych</t>
  </si>
  <si>
    <t>Pomoc społeczna</t>
  </si>
  <si>
    <t>Składki na ubezpieczenia społeczne</t>
  </si>
  <si>
    <t>Składki na Fundusz Pracy</t>
  </si>
  <si>
    <t xml:space="preserve">Rezerwy           </t>
  </si>
  <si>
    <t>Zmiany w planie finansowym Gminnego Ośrodka Pomocy Społecznej w Jaktorowie na rok 2011</t>
  </si>
  <si>
    <t xml:space="preserve">Wydatki         </t>
  </si>
  <si>
    <t>852</t>
  </si>
  <si>
    <t>Zmiany w planie finansowym Zespołu Szkół Publicznych w Międzyborowie na rok 2011</t>
  </si>
  <si>
    <t>Wydatki</t>
  </si>
  <si>
    <t>Oświata i wychowanie</t>
  </si>
  <si>
    <t>z dnia 29 listopada 2011r</t>
  </si>
  <si>
    <t>na podstawie  Zarządzenia Nr 91/2011  Wójta Gminy Jaktorów z dnia 29 listopada 2011r.</t>
  </si>
  <si>
    <t>85219</t>
  </si>
  <si>
    <t>Ośrodki pomocy społecznej</t>
  </si>
  <si>
    <t xml:space="preserve">Zał  Nr 2 do Zarządzenia  Nr 92/2011  Wójta Gminy Jaktorów </t>
  </si>
  <si>
    <t>75421</t>
  </si>
  <si>
    <t>Bezpieczeństwo publiczne i ochrona przeciwpożarowa</t>
  </si>
  <si>
    <t>Zarządzanie kryzysowe</t>
  </si>
  <si>
    <t>Gospodarka komunalna i ochrona środowisk</t>
  </si>
  <si>
    <t xml:space="preserve">W planie wydatków Urzędu Gminy wprowadza się następujące zmiany:
1) dział 754 - Bezpieczeństwo publiczne i ochrona przeciwpożarowa - zwiększa się wydatki o kwotę 1.450 (przeniesienie z działu 758- Różne rozliczenia) z przeznaczeniem na zakup paliwa do akcji likwidacji podtopień (zarządzanie kryzysowe),
2) dział 900 - Gospodarka komunalna i ochrona środowiska - przenosi się kwotę 1.400 zł z przeznaczeniem na wypłatę wynagrodzenia za opiekę nad bezpańskimi psami z terenu Gminy Jaktorów,
3) dział 921 - Kultura i ochrona dziedzictwa narodowego - w zakresie wydatków bieżących  przenosi się kwotę 720 zł na wydatki dot. działalności kulturalnej - organizacja imprez kulturalnych.
</t>
  </si>
  <si>
    <t xml:space="preserve">Zał  Nr 2a do Zarządzenia  Nr 92/2011  Wójta Gminy Jaktorów </t>
  </si>
  <si>
    <t xml:space="preserve">Zał  Nr 3 do Zarządzenia  Nr 92/2011  Wójta Gminy Jaktorów </t>
  </si>
  <si>
    <t>z dnia  29 listopada 2011r</t>
  </si>
  <si>
    <t>na podstawie zarządzenia  Nr 91/2011 Wójta Gminy Jaktorów z dnia 29 listopada 2011r.</t>
  </si>
  <si>
    <r>
      <t xml:space="preserve">W planie wydatków jednostki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przenosi się kwotę 35.050 zł  z przeznaczeniem wypłatę wynagrodzeń pracowników oddziałów przedszkolnych wraz z pochodnymi oraz bieżące funkcjonowanie jednostki (zgodnie z wnisokiem nr ZSP.SP.302.13.2011 Dyrektora ZSP w Międzyborowie).</t>
    </r>
  </si>
  <si>
    <t>Szkoły podstawowe</t>
  </si>
  <si>
    <t>Dodatkowe wynagrodzenie roczne</t>
  </si>
  <si>
    <t>Zakup energii</t>
  </si>
  <si>
    <t>Oddziały przedszkolne w szkołach podstawowych</t>
  </si>
  <si>
    <t>Wydatki osobowe niezaliczone do wynagrodzeń</t>
  </si>
  <si>
    <t>Wynagrodzenia osobowe pracowników</t>
  </si>
  <si>
    <t xml:space="preserve">Zał  Nr 4 do Zarządzenia  Nr 92/2011  Wójta Gminy Jaktorów </t>
  </si>
  <si>
    <t>85212</t>
  </si>
  <si>
    <t>4010</t>
  </si>
  <si>
    <t>4440</t>
  </si>
  <si>
    <t>85228</t>
  </si>
  <si>
    <t>85295</t>
  </si>
  <si>
    <t>3110</t>
  </si>
  <si>
    <t>Świadczenia rodzinne, świadczenia z funduszu alimentacyjneego oraz składki na ubezpieczenia emerytalne i rentowe z ubezpieczenia społecznego</t>
  </si>
  <si>
    <t>Odpisy na zakładowy fundusz świadczeń socjalnych</t>
  </si>
  <si>
    <t>Usługi opiekuńcze i specjalistyczne usługi opiekuńcze</t>
  </si>
  <si>
    <t>Świadczenia społeczne</t>
  </si>
  <si>
    <t xml:space="preserve"> </t>
  </si>
  <si>
    <t>4260</t>
  </si>
  <si>
    <t>4270</t>
  </si>
  <si>
    <t>Ochotnicze straże pożarne</t>
  </si>
  <si>
    <t>Zakup usług remontowych</t>
  </si>
  <si>
    <r>
      <t xml:space="preserve">W planie wydatków Urzędu Gminy wprowadza się następujące zmiany:
1) </t>
    </r>
    <r>
      <rPr>
        <u val="single"/>
        <sz val="10"/>
        <color indexed="8"/>
        <rFont val="Arial"/>
        <family val="2"/>
      </rPr>
      <t>dział 754 - Bezpieczeństwo publiczne i ochrona przeciwpożarowa</t>
    </r>
    <r>
      <rPr>
        <sz val="10"/>
        <color indexed="8"/>
        <rFont val="Arial"/>
        <family val="2"/>
      </rPr>
      <t xml:space="preserve"> - przenosi sie kwotę 4.100 zł z przeznaczeniem na zakup paliwa, energii oraz pokrycie kosztów przeglądów technicznych.
2) </t>
    </r>
    <r>
      <rPr>
        <u val="single"/>
        <sz val="10"/>
        <color indexed="8"/>
        <rFont val="Arial"/>
        <family val="2"/>
      </rPr>
      <t>dział 921 - Kultura i ochrona dziedzictwa narodowego</t>
    </r>
    <r>
      <rPr>
        <sz val="10"/>
        <color indexed="8"/>
        <rFont val="Arial"/>
        <family val="2"/>
      </rPr>
      <t xml:space="preserve"> - w zakresie wydatków bieżących  przenosi się kwotę 900 zł na wydatki dot. działalności kulturalnej - organizacja imprez kulturalnych.</t>
    </r>
  </si>
  <si>
    <r>
      <rPr>
        <sz val="10"/>
        <rFont val="Arial"/>
        <family val="2"/>
      </rPr>
      <t>W dziale 852 - Pomoc społeczna zwiększa się dochody Urzędu Gminy o kwotę 16.300,00 zł, z tego: 
- o kwotę 7.500 zł w związku ze zwiększeniem dotacji celowej na zadania własne tj. na wypłatę dodatków w wysokości 250 zł miesięcznie na pracownika socjalnego, realizującego pracę socjalną w środowisku w roku 2011 - na podstawie pisma FIN-I.3111.150.2011.852  Mazowieckiego Urzędu Wojewódzkiego w Warszawie - Wydział Finansów.
- o kwotę 8.800 zł w związku ze zwiększeniem dotacji celowej na zadania zlecone tj. na realizację rządowego programu wspierania osób pobierających świadczenia pielęgnacyjne - na podstawie pisma FIN-I.3111.148.2011.852  Mazowieckiego Urzędu Wojewódzkiego w Warszawie - Wydział Finansów.</t>
    </r>
    <r>
      <rPr>
        <sz val="10"/>
        <color indexed="10"/>
        <rFont val="Arial"/>
        <family val="2"/>
      </rPr>
      <t xml:space="preserve">
 </t>
    </r>
  </si>
  <si>
    <t xml:space="preserve">Zał  Nr 1 do Zarządzenia  Nr 92/2011  Wójta Gminy Jaktorów </t>
  </si>
  <si>
    <t>na podstawie  Zarzadzenia Nr 91/2011 Rady Gminy Jaktorów z dnia 29 listopada 2011r.</t>
  </si>
  <si>
    <t>2030</t>
  </si>
  <si>
    <t>2010</t>
  </si>
  <si>
    <t>Dotacje celowe otrzymane z budżetu państwa na realizację własnych zadań bieżących gmin (związków gmin)</t>
  </si>
  <si>
    <t>Dotacje celowe otrzymane z budżetu państwa na realizację zadań bieżących z zakresu administracji rzadowej oraz innych zadań zleconych gminie (związkom gmin) ustawami</t>
  </si>
  <si>
    <r>
      <t xml:space="preserve">     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2"/>
      </rPr>
      <t xml:space="preserve"> - zwiększa się wydatki o kwotę 16.300 zł, z tego: o kwotę 7.500 zł w związku ze zwiększeniem dotacji celowej na zadania własne tj. na wypłatę dodatków w wysokości 250 zł miesięcznie na pracownika socjalnego, realizującego pracę socjalną w środowisku w roku 2011 oraz o kwotę  8.800 zł w związku ze zwiększeniem dotacji celowej na zadania zlecone tj. na realizację rządowego programu wspierania osób pobierających świadczenia pielęgnacyjne - na podstawie pism FIN-I.3111.148.2011.852 i  FIN-I.3111.150.2011.852  MUW w Warszawie. Ponadto przenosi się kwotę 829 zł z uwagi na korektę odpisu na ZFŚS na 2011 rok.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</si>
</sst>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6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1"/>
      <color indexed="10"/>
      <name val="Arial"/>
      <family val="0"/>
    </font>
    <font>
      <sz val="11"/>
      <color indexed="10"/>
      <name val="Arial CE"/>
      <family val="2"/>
    </font>
    <font>
      <b/>
      <sz val="8.25"/>
      <color indexed="8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vertical="center"/>
    </xf>
    <xf numFmtId="4" fontId="0" fillId="32" borderId="15" xfId="0" applyNumberFormat="1" applyFont="1" applyFill="1" applyBorder="1" applyAlignment="1">
      <alignment vertical="center"/>
    </xf>
    <xf numFmtId="4" fontId="18" fillId="32" borderId="10" xfId="0" applyNumberFormat="1" applyFont="1" applyFill="1" applyBorder="1" applyAlignment="1">
      <alignment horizontal="right" vertical="center"/>
    </xf>
    <xf numFmtId="4" fontId="8" fillId="32" borderId="10" xfId="0" applyNumberFormat="1" applyFont="1" applyFill="1" applyBorder="1" applyAlignment="1">
      <alignment vertical="center"/>
    </xf>
    <xf numFmtId="4" fontId="0" fillId="32" borderId="1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8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horizontal="right" vertical="center"/>
    </xf>
    <xf numFmtId="4" fontId="8" fillId="32" borderId="10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left"/>
    </xf>
    <xf numFmtId="49" fontId="17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4" fontId="8" fillId="32" borderId="10" xfId="52" applyNumberFormat="1" applyFont="1" applyFill="1" applyBorder="1" applyAlignment="1">
      <alignment vertical="center"/>
      <protection/>
    </xf>
    <xf numFmtId="0" fontId="1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horizontal="center" vertical="center"/>
      <protection/>
    </xf>
    <xf numFmtId="4" fontId="8" fillId="32" borderId="0" xfId="52" applyNumberFormat="1" applyFont="1" applyFill="1" applyBorder="1" applyAlignment="1">
      <alignment horizontal="right" vertical="center"/>
      <protection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4" fontId="0" fillId="0" borderId="12" xfId="52" applyNumberFormat="1" applyFill="1" applyBorder="1" applyAlignment="1">
      <alignment vertical="center"/>
      <protection/>
    </xf>
    <xf numFmtId="0" fontId="63" fillId="32" borderId="10" xfId="0" applyFont="1" applyFill="1" applyBorder="1" applyAlignment="1">
      <alignment horizontal="center"/>
    </xf>
    <xf numFmtId="49" fontId="17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4" fillId="3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32" borderId="10" xfId="52" applyFont="1" applyFill="1" applyBorder="1" applyAlignment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17" xfId="52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">
      <selection activeCell="D30" sqref="D30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1"/>
      <c r="B1" s="31"/>
      <c r="C1" s="31"/>
      <c r="D1" s="114" t="s">
        <v>83</v>
      </c>
      <c r="E1" s="114"/>
      <c r="F1" s="114"/>
      <c r="G1" s="114"/>
      <c r="H1" s="114"/>
    </row>
    <row r="2" spans="1:8" ht="15" customHeight="1">
      <c r="A2" s="32"/>
      <c r="B2" s="32"/>
      <c r="C2" s="32"/>
      <c r="D2" s="11"/>
      <c r="E2" s="115" t="s">
        <v>44</v>
      </c>
      <c r="F2" s="115"/>
      <c r="G2" s="115"/>
      <c r="H2" s="115"/>
    </row>
    <row r="3" spans="1:8" ht="8.25" customHeight="1">
      <c r="A3" s="32"/>
      <c r="B3" s="32"/>
      <c r="C3" s="32"/>
      <c r="D3" s="12"/>
      <c r="E3" s="12"/>
      <c r="F3" s="12"/>
      <c r="G3" s="12"/>
      <c r="H3" s="12"/>
    </row>
    <row r="4" spans="1:8" s="13" customFormat="1" ht="14.25" customHeight="1">
      <c r="A4" s="33"/>
      <c r="B4" s="33"/>
      <c r="C4" s="116" t="s">
        <v>19</v>
      </c>
      <c r="D4" s="116"/>
      <c r="E4" s="116"/>
      <c r="F4" s="116"/>
      <c r="G4" s="116"/>
      <c r="H4" s="15"/>
    </row>
    <row r="5" spans="1:8" s="13" customFormat="1" ht="6" customHeight="1">
      <c r="A5" s="34"/>
      <c r="B5" s="34"/>
      <c r="C5" s="14"/>
      <c r="D5" s="14"/>
      <c r="E5" s="14"/>
      <c r="F5" s="14"/>
      <c r="G5" s="14"/>
      <c r="H5" s="15"/>
    </row>
    <row r="6" spans="1:8" s="13" customFormat="1" ht="24" customHeight="1">
      <c r="A6" s="106" t="s">
        <v>84</v>
      </c>
      <c r="B6" s="106"/>
      <c r="C6" s="106"/>
      <c r="D6" s="106"/>
      <c r="E6" s="106"/>
      <c r="F6" s="106"/>
      <c r="G6" s="106"/>
      <c r="H6" s="106"/>
    </row>
    <row r="7" spans="1:8" s="13" customFormat="1" ht="15" customHeight="1">
      <c r="A7" s="16" t="s">
        <v>15</v>
      </c>
      <c r="B7" s="16"/>
      <c r="C7" s="29"/>
      <c r="D7" s="29"/>
      <c r="E7" s="29"/>
      <c r="F7" s="29"/>
      <c r="G7" s="29"/>
      <c r="H7" s="29"/>
    </row>
    <row r="8" spans="1:8" s="3" customFormat="1" ht="13.5" customHeight="1">
      <c r="A8" s="107" t="s">
        <v>0</v>
      </c>
      <c r="B8" s="107" t="s">
        <v>16</v>
      </c>
      <c r="C8" s="107" t="s">
        <v>9</v>
      </c>
      <c r="D8" s="107" t="s">
        <v>17</v>
      </c>
      <c r="E8" s="107" t="s">
        <v>1</v>
      </c>
      <c r="F8" s="107"/>
      <c r="G8" s="107"/>
      <c r="H8" s="107"/>
    </row>
    <row r="9" spans="1:8" s="3" customFormat="1" ht="8.25" customHeight="1">
      <c r="A9" s="107"/>
      <c r="B9" s="107"/>
      <c r="C9" s="107"/>
      <c r="D9" s="107"/>
      <c r="E9" s="107"/>
      <c r="F9" s="107"/>
      <c r="G9" s="107"/>
      <c r="H9" s="107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108">
        <v>3</v>
      </c>
      <c r="F11" s="108"/>
      <c r="G11" s="108"/>
      <c r="H11" s="108"/>
    </row>
    <row r="12" spans="1:8" s="5" customFormat="1" ht="18.75" customHeight="1">
      <c r="A12" s="49">
        <v>852</v>
      </c>
      <c r="B12" s="4"/>
      <c r="C12" s="4"/>
      <c r="D12" s="73" t="s">
        <v>34</v>
      </c>
      <c r="E12" s="58">
        <v>3265065</v>
      </c>
      <c r="F12" s="58">
        <v>0</v>
      </c>
      <c r="G12" s="58">
        <v>16300</v>
      </c>
      <c r="H12" s="61">
        <f>E12-F12+G12</f>
        <v>3281365</v>
      </c>
    </row>
    <row r="13" spans="1:8" s="5" customFormat="1" ht="18.75" customHeight="1">
      <c r="A13" s="21"/>
      <c r="B13" s="43" t="s">
        <v>46</v>
      </c>
      <c r="C13" s="35"/>
      <c r="D13" s="50" t="s">
        <v>47</v>
      </c>
      <c r="E13" s="62">
        <v>135000</v>
      </c>
      <c r="F13" s="59"/>
      <c r="G13" s="59">
        <f>G14</f>
        <v>7500</v>
      </c>
      <c r="H13" s="100">
        <f>E13-F13+G13</f>
        <v>142500</v>
      </c>
    </row>
    <row r="14" spans="1:8" s="24" customFormat="1" ht="32.25" customHeight="1">
      <c r="A14" s="21"/>
      <c r="B14" s="36"/>
      <c r="C14" s="43" t="s">
        <v>85</v>
      </c>
      <c r="D14" s="50" t="s">
        <v>87</v>
      </c>
      <c r="E14" s="62">
        <v>135000</v>
      </c>
      <c r="F14" s="59"/>
      <c r="G14" s="59">
        <v>7500</v>
      </c>
      <c r="H14" s="100">
        <f>E14-F14+G14</f>
        <v>142500</v>
      </c>
    </row>
    <row r="15" spans="1:8" s="24" customFormat="1" ht="14.25">
      <c r="A15" s="21"/>
      <c r="B15" s="43" t="s">
        <v>70</v>
      </c>
      <c r="C15" s="43"/>
      <c r="D15" s="50" t="s">
        <v>32</v>
      </c>
      <c r="E15" s="62">
        <v>84500</v>
      </c>
      <c r="F15" s="59"/>
      <c r="G15" s="59">
        <v>8800</v>
      </c>
      <c r="H15" s="100">
        <f>E15-F15+G15</f>
        <v>93300</v>
      </c>
    </row>
    <row r="16" spans="1:8" s="24" customFormat="1" ht="57">
      <c r="A16" s="21"/>
      <c r="B16" s="43"/>
      <c r="C16" s="43" t="s">
        <v>86</v>
      </c>
      <c r="D16" s="50" t="s">
        <v>88</v>
      </c>
      <c r="E16" s="62">
        <v>0</v>
      </c>
      <c r="F16" s="59"/>
      <c r="G16" s="59">
        <v>8800</v>
      </c>
      <c r="H16" s="100">
        <f>E16-F16+G16</f>
        <v>8800</v>
      </c>
    </row>
    <row r="17" spans="1:8" s="26" customFormat="1" ht="18.75" customHeight="1">
      <c r="A17" s="27"/>
      <c r="B17" s="27"/>
      <c r="C17" s="27"/>
      <c r="D17" s="28" t="s">
        <v>18</v>
      </c>
      <c r="E17" s="60">
        <v>38391615.63</v>
      </c>
      <c r="F17" s="60">
        <v>0</v>
      </c>
      <c r="G17" s="61">
        <v>16300</v>
      </c>
      <c r="H17" s="61">
        <f>E17-F17+G17</f>
        <v>38407915.63</v>
      </c>
    </row>
    <row r="18" spans="1:8" ht="13.5" customHeight="1">
      <c r="A18" s="109" t="s">
        <v>4</v>
      </c>
      <c r="B18" s="109"/>
      <c r="C18" s="109"/>
      <c r="D18" s="44"/>
      <c r="E18" s="44"/>
      <c r="F18" s="44"/>
      <c r="G18" s="44"/>
      <c r="H18" s="44"/>
    </row>
    <row r="19" spans="1:8" ht="12.75" customHeight="1">
      <c r="A19" s="110" t="s">
        <v>29</v>
      </c>
      <c r="B19" s="111"/>
      <c r="C19" s="111"/>
      <c r="D19" s="111"/>
      <c r="E19" s="111"/>
      <c r="F19" s="111"/>
      <c r="G19" s="111"/>
      <c r="H19" s="111"/>
    </row>
    <row r="20" spans="1:9" ht="103.5" customHeight="1">
      <c r="A20" s="112" t="s">
        <v>82</v>
      </c>
      <c r="B20" s="112"/>
      <c r="C20" s="112"/>
      <c r="D20" s="112"/>
      <c r="E20" s="112"/>
      <c r="F20" s="112"/>
      <c r="G20" s="112"/>
      <c r="H20" s="112"/>
      <c r="I20" s="6"/>
    </row>
    <row r="21" spans="1:8" ht="72" customHeight="1" hidden="1">
      <c r="A21" s="37"/>
      <c r="B21" s="37"/>
      <c r="C21" s="37"/>
      <c r="D21" s="37"/>
      <c r="E21" s="37"/>
      <c r="F21" s="37"/>
      <c r="G21" s="37"/>
      <c r="H21" s="37"/>
    </row>
    <row r="22" spans="1:8" ht="16.5" customHeight="1">
      <c r="A22" s="37"/>
      <c r="B22" s="37"/>
      <c r="C22" s="37"/>
      <c r="D22" s="37"/>
      <c r="E22" s="37"/>
      <c r="F22" s="37"/>
      <c r="G22" s="113" t="s">
        <v>7</v>
      </c>
      <c r="H22" s="113"/>
    </row>
    <row r="23" spans="1:8" ht="27" customHeight="1">
      <c r="A23" s="38"/>
      <c r="B23" s="38"/>
      <c r="C23" s="38"/>
      <c r="D23" s="39"/>
      <c r="E23" s="39"/>
      <c r="F23" s="39"/>
      <c r="G23" s="105" t="s">
        <v>8</v>
      </c>
      <c r="H23" s="105"/>
    </row>
    <row r="24" spans="1:8" ht="12.75">
      <c r="A24" s="38"/>
      <c r="B24" s="38"/>
      <c r="C24" s="38"/>
      <c r="D24" s="39"/>
      <c r="E24" s="39"/>
      <c r="F24" s="39"/>
      <c r="G24" s="39"/>
      <c r="H24" s="39"/>
    </row>
    <row r="25" spans="1:8" ht="12.75">
      <c r="A25" s="38"/>
      <c r="B25" s="38"/>
      <c r="C25" s="38"/>
      <c r="D25" s="39"/>
      <c r="E25" s="39"/>
      <c r="F25" s="39"/>
      <c r="G25" s="39"/>
      <c r="H25" s="39"/>
    </row>
    <row r="26" spans="1:8" ht="12.75">
      <c r="A26" s="38"/>
      <c r="B26" s="38"/>
      <c r="C26" s="38"/>
      <c r="D26" s="39"/>
      <c r="E26" s="39"/>
      <c r="F26" s="39"/>
      <c r="G26" s="39"/>
      <c r="H26" s="39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63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</sheetData>
  <sheetProtection/>
  <mergeCells count="15">
    <mergeCell ref="G22:H22"/>
    <mergeCell ref="D8:D9"/>
    <mergeCell ref="D1:H1"/>
    <mergeCell ref="E2:H2"/>
    <mergeCell ref="C4:G4"/>
    <mergeCell ref="G23:H23"/>
    <mergeCell ref="A6:H6"/>
    <mergeCell ref="E8:H9"/>
    <mergeCell ref="E11:H11"/>
    <mergeCell ref="A18:C18"/>
    <mergeCell ref="A8:A9"/>
    <mergeCell ref="B8:B9"/>
    <mergeCell ref="C8:C9"/>
    <mergeCell ref="A19:H19"/>
    <mergeCell ref="A20:H20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1"/>
      <c r="B1" s="31"/>
      <c r="C1" s="31"/>
      <c r="D1" s="114" t="s">
        <v>48</v>
      </c>
      <c r="E1" s="114"/>
      <c r="F1" s="114"/>
      <c r="G1" s="114"/>
      <c r="H1" s="114"/>
    </row>
    <row r="2" spans="1:8" ht="15" customHeight="1">
      <c r="A2" s="32"/>
      <c r="B2" s="32"/>
      <c r="C2" s="32"/>
      <c r="D2" s="11"/>
      <c r="E2" s="115" t="s">
        <v>44</v>
      </c>
      <c r="F2" s="115"/>
      <c r="G2" s="115"/>
      <c r="H2" s="115"/>
    </row>
    <row r="3" spans="1:8" s="13" customFormat="1" ht="14.25" customHeight="1">
      <c r="A3" s="33"/>
      <c r="B3" s="33"/>
      <c r="C3" s="116" t="s">
        <v>19</v>
      </c>
      <c r="D3" s="116"/>
      <c r="E3" s="116"/>
      <c r="F3" s="116"/>
      <c r="G3" s="116"/>
      <c r="H3" s="15"/>
    </row>
    <row r="4" spans="1:8" s="13" customFormat="1" ht="24" customHeight="1">
      <c r="A4" s="106" t="s">
        <v>45</v>
      </c>
      <c r="B4" s="106"/>
      <c r="C4" s="106"/>
      <c r="D4" s="106"/>
      <c r="E4" s="106"/>
      <c r="F4" s="106"/>
      <c r="G4" s="106"/>
      <c r="H4" s="106"/>
    </row>
    <row r="5" spans="1:8" s="13" customFormat="1" ht="18" customHeight="1">
      <c r="A5" s="42" t="s">
        <v>22</v>
      </c>
      <c r="B5" s="30"/>
      <c r="C5" s="30"/>
      <c r="D5" s="30"/>
      <c r="E5" s="30"/>
      <c r="F5" s="30"/>
      <c r="G5" s="30"/>
      <c r="H5" s="30"/>
    </row>
    <row r="6" spans="1:8" s="3" customFormat="1" ht="14.25" customHeight="1">
      <c r="A6" s="7"/>
      <c r="B6" s="7"/>
      <c r="C6" s="125" t="s">
        <v>9</v>
      </c>
      <c r="D6" s="7"/>
      <c r="E6" s="107" t="s">
        <v>21</v>
      </c>
      <c r="F6" s="107"/>
      <c r="G6" s="107"/>
      <c r="H6" s="107"/>
    </row>
    <row r="7" spans="1:8" s="3" customFormat="1" ht="16.5" customHeight="1">
      <c r="A7" s="9" t="s">
        <v>0</v>
      </c>
      <c r="B7" s="9" t="s">
        <v>5</v>
      </c>
      <c r="C7" s="126"/>
      <c r="D7" s="9" t="s">
        <v>6</v>
      </c>
      <c r="E7" s="107" t="s">
        <v>1</v>
      </c>
      <c r="F7" s="107"/>
      <c r="G7" s="107"/>
      <c r="H7" s="107"/>
    </row>
    <row r="8" spans="1:8" s="3" customFormat="1" ht="15" customHeight="1">
      <c r="A8" s="2"/>
      <c r="B8" s="2"/>
      <c r="C8" s="2"/>
      <c r="D8" s="2"/>
      <c r="E8" s="8" t="s">
        <v>2</v>
      </c>
      <c r="F8" s="8" t="s">
        <v>13</v>
      </c>
      <c r="G8" s="8" t="s">
        <v>10</v>
      </c>
      <c r="H8" s="8" t="s">
        <v>11</v>
      </c>
    </row>
    <row r="9" spans="1:8" s="5" customFormat="1" ht="18.75" customHeight="1">
      <c r="A9" s="22">
        <v>1</v>
      </c>
      <c r="B9" s="22">
        <v>2</v>
      </c>
      <c r="C9" s="22"/>
      <c r="D9" s="22">
        <v>3</v>
      </c>
      <c r="E9" s="120">
        <v>4</v>
      </c>
      <c r="F9" s="121"/>
      <c r="G9" s="121"/>
      <c r="H9" s="122"/>
    </row>
    <row r="10" spans="1:9" s="20" customFormat="1" ht="17.25" customHeight="1">
      <c r="A10" s="49">
        <v>754</v>
      </c>
      <c r="B10" s="45"/>
      <c r="C10" s="46"/>
      <c r="D10" s="64" t="s">
        <v>50</v>
      </c>
      <c r="E10" s="65">
        <v>208900</v>
      </c>
      <c r="F10" s="65">
        <v>0</v>
      </c>
      <c r="G10" s="65">
        <f>G11</f>
        <v>1450</v>
      </c>
      <c r="H10" s="65">
        <f>E10-F10+G10</f>
        <v>210350</v>
      </c>
      <c r="I10" s="41"/>
    </row>
    <row r="11" spans="1:9" ht="15.75" customHeight="1">
      <c r="A11" s="51"/>
      <c r="B11" s="23" t="s">
        <v>49</v>
      </c>
      <c r="C11" s="52"/>
      <c r="D11" s="50" t="s">
        <v>51</v>
      </c>
      <c r="E11" s="66">
        <v>51600</v>
      </c>
      <c r="F11" s="66"/>
      <c r="G11" s="66">
        <f>G12</f>
        <v>1450</v>
      </c>
      <c r="H11" s="66">
        <f>E11-F11+G11</f>
        <v>53050</v>
      </c>
      <c r="I11" s="40"/>
    </row>
    <row r="12" spans="1:9" ht="15.75" customHeight="1">
      <c r="A12" s="51"/>
      <c r="B12" s="53"/>
      <c r="C12" s="43" t="s">
        <v>24</v>
      </c>
      <c r="D12" s="50" t="s">
        <v>20</v>
      </c>
      <c r="E12" s="66">
        <v>34400</v>
      </c>
      <c r="F12" s="66"/>
      <c r="G12" s="66">
        <v>1450</v>
      </c>
      <c r="H12" s="66">
        <f>E12-F12+G12</f>
        <v>35850</v>
      </c>
      <c r="I12" s="40"/>
    </row>
    <row r="13" spans="1:9" ht="19.5" customHeight="1">
      <c r="A13" s="49">
        <v>758</v>
      </c>
      <c r="B13" s="47"/>
      <c r="C13" s="54"/>
      <c r="D13" s="64" t="s">
        <v>26</v>
      </c>
      <c r="E13" s="65">
        <v>91853</v>
      </c>
      <c r="F13" s="65">
        <f>F14</f>
        <v>1450</v>
      </c>
      <c r="G13" s="65">
        <f>G14</f>
        <v>0</v>
      </c>
      <c r="H13" s="65">
        <f aca="true" t="shared" si="0" ref="H13:H23">E13-F13+G13</f>
        <v>90403</v>
      </c>
      <c r="I13" s="40"/>
    </row>
    <row r="14" spans="1:9" ht="16.5" customHeight="1">
      <c r="A14" s="55"/>
      <c r="B14" s="56">
        <v>75818</v>
      </c>
      <c r="C14" s="43"/>
      <c r="D14" s="50" t="s">
        <v>27</v>
      </c>
      <c r="E14" s="66">
        <v>31853</v>
      </c>
      <c r="F14" s="66">
        <f>F15</f>
        <v>1450</v>
      </c>
      <c r="G14" s="66">
        <f>G15</f>
        <v>0</v>
      </c>
      <c r="H14" s="66">
        <f t="shared" si="0"/>
        <v>30403</v>
      </c>
      <c r="I14" s="40"/>
    </row>
    <row r="15" spans="1:9" ht="16.5" customHeight="1">
      <c r="A15" s="55"/>
      <c r="B15" s="56"/>
      <c r="C15" s="43" t="s">
        <v>28</v>
      </c>
      <c r="D15" s="50" t="s">
        <v>37</v>
      </c>
      <c r="E15" s="66">
        <v>31853</v>
      </c>
      <c r="F15" s="66">
        <v>1450</v>
      </c>
      <c r="G15" s="66"/>
      <c r="H15" s="66">
        <f t="shared" si="0"/>
        <v>30403</v>
      </c>
      <c r="I15" s="40"/>
    </row>
    <row r="16" spans="1:9" ht="16.5" customHeight="1">
      <c r="A16" s="49">
        <v>900</v>
      </c>
      <c r="B16" s="47"/>
      <c r="C16" s="54"/>
      <c r="D16" s="64" t="s">
        <v>52</v>
      </c>
      <c r="E16" s="65">
        <v>1872132</v>
      </c>
      <c r="F16" s="65">
        <f>F17</f>
        <v>1400</v>
      </c>
      <c r="G16" s="65">
        <f>G17</f>
        <v>1400</v>
      </c>
      <c r="H16" s="65">
        <f>E16-F16+G16</f>
        <v>1872132</v>
      </c>
      <c r="I16" s="40"/>
    </row>
    <row r="17" spans="1:9" ht="16.5" customHeight="1">
      <c r="A17" s="55"/>
      <c r="B17" s="56">
        <v>90095</v>
      </c>
      <c r="C17" s="57"/>
      <c r="D17" s="50" t="s">
        <v>32</v>
      </c>
      <c r="E17" s="66">
        <v>25000</v>
      </c>
      <c r="F17" s="66">
        <f>F18+F19</f>
        <v>1400</v>
      </c>
      <c r="G17" s="66">
        <f>G18+G19</f>
        <v>1400</v>
      </c>
      <c r="H17" s="66">
        <f>E17-F17+G17</f>
        <v>25000</v>
      </c>
      <c r="I17" s="40"/>
    </row>
    <row r="18" spans="1:9" ht="16.5" customHeight="1">
      <c r="A18" s="55"/>
      <c r="B18" s="56"/>
      <c r="C18" s="57" t="s">
        <v>23</v>
      </c>
      <c r="D18" s="50" t="s">
        <v>25</v>
      </c>
      <c r="E18" s="66">
        <v>0</v>
      </c>
      <c r="F18" s="66"/>
      <c r="G18" s="66">
        <v>1400</v>
      </c>
      <c r="H18" s="66">
        <f>E18-F18+G18</f>
        <v>1400</v>
      </c>
      <c r="I18" s="40"/>
    </row>
    <row r="19" spans="1:9" ht="16.5" customHeight="1">
      <c r="A19" s="55"/>
      <c r="B19" s="56"/>
      <c r="C19" s="57" t="s">
        <v>30</v>
      </c>
      <c r="D19" s="50" t="s">
        <v>33</v>
      </c>
      <c r="E19" s="66">
        <v>17000</v>
      </c>
      <c r="F19" s="66">
        <v>1400</v>
      </c>
      <c r="G19" s="66"/>
      <c r="H19" s="66">
        <f>E19-F19+G19</f>
        <v>15600</v>
      </c>
      <c r="I19" s="40"/>
    </row>
    <row r="20" spans="1:9" ht="20.25" customHeight="1">
      <c r="A20" s="49">
        <v>921</v>
      </c>
      <c r="B20" s="47"/>
      <c r="C20" s="54"/>
      <c r="D20" s="64" t="s">
        <v>31</v>
      </c>
      <c r="E20" s="65">
        <v>414610</v>
      </c>
      <c r="F20" s="65">
        <f>F21</f>
        <v>720</v>
      </c>
      <c r="G20" s="65">
        <f>G21</f>
        <v>720</v>
      </c>
      <c r="H20" s="65">
        <f>E20-F20+G20</f>
        <v>414610</v>
      </c>
      <c r="I20" s="40"/>
    </row>
    <row r="21" spans="1:9" ht="17.25" customHeight="1">
      <c r="A21" s="55"/>
      <c r="B21" s="56">
        <v>92195</v>
      </c>
      <c r="C21" s="57"/>
      <c r="D21" s="50" t="s">
        <v>32</v>
      </c>
      <c r="E21" s="66">
        <v>101000</v>
      </c>
      <c r="F21" s="66">
        <f>F22+F23</f>
        <v>720</v>
      </c>
      <c r="G21" s="66">
        <f>G22+G23</f>
        <v>720</v>
      </c>
      <c r="H21" s="66">
        <f t="shared" si="0"/>
        <v>101000</v>
      </c>
      <c r="I21" s="40"/>
    </row>
    <row r="22" spans="1:9" ht="16.5" customHeight="1">
      <c r="A22" s="55"/>
      <c r="B22" s="56"/>
      <c r="C22" s="57" t="s">
        <v>23</v>
      </c>
      <c r="D22" s="50" t="s">
        <v>25</v>
      </c>
      <c r="E22" s="66">
        <v>19300</v>
      </c>
      <c r="F22" s="66">
        <v>720</v>
      </c>
      <c r="G22" s="66"/>
      <c r="H22" s="66">
        <f t="shared" si="0"/>
        <v>18580</v>
      </c>
      <c r="I22" s="40"/>
    </row>
    <row r="23" spans="1:9" ht="16.5" customHeight="1">
      <c r="A23" s="55"/>
      <c r="B23" s="56"/>
      <c r="C23" s="57" t="s">
        <v>24</v>
      </c>
      <c r="D23" s="50" t="s">
        <v>20</v>
      </c>
      <c r="E23" s="66">
        <v>31000</v>
      </c>
      <c r="F23" s="66"/>
      <c r="G23" s="66">
        <v>720</v>
      </c>
      <c r="H23" s="66">
        <f t="shared" si="0"/>
        <v>31720</v>
      </c>
      <c r="I23" s="40"/>
    </row>
    <row r="24" spans="1:12" s="26" customFormat="1" ht="20.25" customHeight="1">
      <c r="A24" s="118" t="s">
        <v>12</v>
      </c>
      <c r="B24" s="118"/>
      <c r="C24" s="118"/>
      <c r="D24" s="118"/>
      <c r="E24" s="67">
        <v>28301032.5</v>
      </c>
      <c r="F24" s="67">
        <f>F20+F16+F13+F10</f>
        <v>3570</v>
      </c>
      <c r="G24" s="67">
        <f>G20+G16+G13+G10</f>
        <v>3570</v>
      </c>
      <c r="H24" s="67">
        <f>E24-F24+G24</f>
        <v>28301032.5</v>
      </c>
      <c r="L24" s="48"/>
    </row>
    <row r="25" spans="1:12" s="26" customFormat="1" ht="21.75" customHeight="1">
      <c r="A25" s="91"/>
      <c r="B25" s="91"/>
      <c r="C25" s="91"/>
      <c r="D25" s="91"/>
      <c r="E25" s="92"/>
      <c r="F25" s="92"/>
      <c r="G25" s="92"/>
      <c r="H25" s="92"/>
      <c r="L25" s="48"/>
    </row>
    <row r="26" spans="1:8" ht="13.5" customHeight="1">
      <c r="A26" s="119" t="s">
        <v>14</v>
      </c>
      <c r="B26" s="119"/>
      <c r="C26" s="119"/>
      <c r="D26" s="119"/>
      <c r="E26" s="119"/>
      <c r="F26" s="119"/>
      <c r="G26" s="39"/>
      <c r="H26" s="39"/>
    </row>
    <row r="27" spans="1:21" ht="92.25" customHeight="1">
      <c r="A27" s="123" t="s">
        <v>53</v>
      </c>
      <c r="B27" s="123"/>
      <c r="C27" s="123"/>
      <c r="D27" s="123"/>
      <c r="E27" s="123"/>
      <c r="F27" s="123"/>
      <c r="G27" s="123"/>
      <c r="H27" s="12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9" ht="19.5" customHeight="1">
      <c r="A28" s="10"/>
      <c r="B28" s="10"/>
      <c r="C28" s="10"/>
      <c r="D28" s="10"/>
      <c r="E28" s="10"/>
      <c r="F28" s="10"/>
      <c r="G28" s="124" t="s">
        <v>7</v>
      </c>
      <c r="H28" s="124"/>
      <c r="I28" s="10"/>
    </row>
    <row r="29" spans="1:8" ht="18.75" customHeight="1">
      <c r="A29" s="6"/>
      <c r="D29" s="1"/>
      <c r="E29" s="1"/>
      <c r="F29" s="1"/>
      <c r="G29" s="117" t="s">
        <v>8</v>
      </c>
      <c r="H29" s="117"/>
    </row>
    <row r="30" spans="1:8" ht="12.75">
      <c r="A30" s="6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sheetProtection/>
  <mergeCells count="13">
    <mergeCell ref="C6:C7"/>
    <mergeCell ref="E6:H6"/>
    <mergeCell ref="E7:H7"/>
    <mergeCell ref="D1:H1"/>
    <mergeCell ref="C3:G3"/>
    <mergeCell ref="A4:H4"/>
    <mergeCell ref="E2:H2"/>
    <mergeCell ref="G29:H29"/>
    <mergeCell ref="A24:D24"/>
    <mergeCell ref="A26:F26"/>
    <mergeCell ref="E9:H9"/>
    <mergeCell ref="A27:H27"/>
    <mergeCell ref="G28:H28"/>
  </mergeCells>
  <printOptions/>
  <pageMargins left="0.2755905511811024" right="0.15748031496062992" top="0.15748031496062992" bottom="0.34" header="8.0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7.140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1"/>
      <c r="B1" s="31"/>
      <c r="C1" s="31"/>
      <c r="D1" s="114" t="s">
        <v>54</v>
      </c>
      <c r="E1" s="114"/>
      <c r="F1" s="114"/>
      <c r="G1" s="114"/>
      <c r="H1" s="114"/>
    </row>
    <row r="2" spans="1:8" ht="15" customHeight="1">
      <c r="A2" s="32"/>
      <c r="B2" s="32"/>
      <c r="C2" s="32"/>
      <c r="D2" s="11"/>
      <c r="E2" s="115" t="s">
        <v>44</v>
      </c>
      <c r="F2" s="115"/>
      <c r="G2" s="115"/>
      <c r="H2" s="115"/>
    </row>
    <row r="3" spans="1:8" s="13" customFormat="1" ht="14.25" customHeight="1">
      <c r="A3" s="33"/>
      <c r="B3" s="33"/>
      <c r="C3" s="116" t="s">
        <v>19</v>
      </c>
      <c r="D3" s="116"/>
      <c r="E3" s="116"/>
      <c r="F3" s="116"/>
      <c r="G3" s="116"/>
      <c r="H3" s="15"/>
    </row>
    <row r="4" spans="1:8" s="13" customFormat="1" ht="24" customHeight="1">
      <c r="A4" s="106"/>
      <c r="B4" s="106"/>
      <c r="C4" s="106"/>
      <c r="D4" s="106"/>
      <c r="E4" s="106"/>
      <c r="F4" s="106"/>
      <c r="G4" s="106"/>
      <c r="H4" s="106"/>
    </row>
    <row r="5" spans="1:9" s="13" customFormat="1" ht="18" customHeight="1">
      <c r="A5" s="42" t="s">
        <v>22</v>
      </c>
      <c r="B5" s="30"/>
      <c r="C5" s="30"/>
      <c r="D5" s="30"/>
      <c r="E5" s="30"/>
      <c r="F5" s="30"/>
      <c r="G5" s="30"/>
      <c r="H5" s="30"/>
      <c r="I5" s="104"/>
    </row>
    <row r="6" spans="1:8" s="3" customFormat="1" ht="14.25" customHeight="1">
      <c r="A6" s="7"/>
      <c r="B6" s="7"/>
      <c r="C6" s="125" t="s">
        <v>9</v>
      </c>
      <c r="D6" s="7"/>
      <c r="E6" s="107" t="s">
        <v>21</v>
      </c>
      <c r="F6" s="107"/>
      <c r="G6" s="107"/>
      <c r="H6" s="107"/>
    </row>
    <row r="7" spans="1:8" s="3" customFormat="1" ht="16.5" customHeight="1">
      <c r="A7" s="9" t="s">
        <v>0</v>
      </c>
      <c r="B7" s="9" t="s">
        <v>5</v>
      </c>
      <c r="C7" s="126"/>
      <c r="D7" s="9" t="s">
        <v>6</v>
      </c>
      <c r="E7" s="107" t="s">
        <v>1</v>
      </c>
      <c r="F7" s="107"/>
      <c r="G7" s="107"/>
      <c r="H7" s="107"/>
    </row>
    <row r="8" spans="1:8" s="3" customFormat="1" ht="15" customHeight="1">
      <c r="A8" s="2"/>
      <c r="B8" s="2"/>
      <c r="C8" s="2"/>
      <c r="D8" s="2"/>
      <c r="E8" s="8" t="s">
        <v>2</v>
      </c>
      <c r="F8" s="8" t="s">
        <v>13</v>
      </c>
      <c r="G8" s="8" t="s">
        <v>10</v>
      </c>
      <c r="H8" s="8" t="s">
        <v>11</v>
      </c>
    </row>
    <row r="9" spans="1:8" s="5" customFormat="1" ht="18.75" customHeight="1">
      <c r="A9" s="22">
        <v>1</v>
      </c>
      <c r="B9" s="22">
        <v>2</v>
      </c>
      <c r="C9" s="22"/>
      <c r="D9" s="22">
        <v>3</v>
      </c>
      <c r="E9" s="120">
        <v>4</v>
      </c>
      <c r="F9" s="121"/>
      <c r="G9" s="121"/>
      <c r="H9" s="122"/>
    </row>
    <row r="10" spans="1:9" ht="18.75" customHeight="1">
      <c r="A10" s="82">
        <v>754</v>
      </c>
      <c r="B10" s="83"/>
      <c r="C10" s="84"/>
      <c r="D10" s="64" t="s">
        <v>50</v>
      </c>
      <c r="E10" s="65">
        <v>208900</v>
      </c>
      <c r="F10" s="65">
        <f>F11</f>
        <v>4100</v>
      </c>
      <c r="G10" s="65">
        <f>G11</f>
        <v>4100</v>
      </c>
      <c r="H10" s="65">
        <f aca="true" t="shared" si="0" ref="H10:H20">E10-F10+G10</f>
        <v>208900</v>
      </c>
      <c r="I10" s="40"/>
    </row>
    <row r="11" spans="1:9" ht="18.75" customHeight="1">
      <c r="A11" s="85"/>
      <c r="B11" s="86">
        <v>75412</v>
      </c>
      <c r="C11" s="87"/>
      <c r="D11" s="88" t="s">
        <v>79</v>
      </c>
      <c r="E11" s="66">
        <v>124600</v>
      </c>
      <c r="F11" s="66">
        <f>F12+F13+F14+F15</f>
        <v>4100</v>
      </c>
      <c r="G11" s="66">
        <f>G12+G13+G14+G15</f>
        <v>4100</v>
      </c>
      <c r="H11" s="66">
        <f t="shared" si="0"/>
        <v>124600</v>
      </c>
      <c r="I11" s="40"/>
    </row>
    <row r="12" spans="1:9" ht="18.75" customHeight="1">
      <c r="A12" s="89"/>
      <c r="B12" s="90"/>
      <c r="C12" s="87" t="s">
        <v>24</v>
      </c>
      <c r="D12" s="50" t="s">
        <v>20</v>
      </c>
      <c r="E12" s="66">
        <v>44950</v>
      </c>
      <c r="F12" s="66"/>
      <c r="G12" s="66">
        <v>2000</v>
      </c>
      <c r="H12" s="66">
        <f t="shared" si="0"/>
        <v>46950</v>
      </c>
      <c r="I12" s="40"/>
    </row>
    <row r="13" spans="1:9" ht="18.75" customHeight="1">
      <c r="A13" s="89"/>
      <c r="B13" s="90"/>
      <c r="C13" s="87" t="s">
        <v>77</v>
      </c>
      <c r="D13" s="88" t="s">
        <v>61</v>
      </c>
      <c r="E13" s="66">
        <v>12000</v>
      </c>
      <c r="F13" s="66"/>
      <c r="G13" s="66">
        <v>1400</v>
      </c>
      <c r="H13" s="66">
        <f t="shared" si="0"/>
        <v>13400</v>
      </c>
      <c r="I13" s="40"/>
    </row>
    <row r="14" spans="1:9" ht="18.75" customHeight="1">
      <c r="A14" s="89"/>
      <c r="B14" s="90"/>
      <c r="C14" s="87" t="s">
        <v>78</v>
      </c>
      <c r="D14" s="88" t="s">
        <v>80</v>
      </c>
      <c r="E14" s="66">
        <v>8100</v>
      </c>
      <c r="F14" s="66">
        <v>4100</v>
      </c>
      <c r="G14" s="66"/>
      <c r="H14" s="66">
        <f t="shared" si="0"/>
        <v>4000</v>
      </c>
      <c r="I14" s="40"/>
    </row>
    <row r="15" spans="1:9" ht="18.75" customHeight="1">
      <c r="A15" s="89"/>
      <c r="B15" s="90"/>
      <c r="C15" s="87" t="s">
        <v>30</v>
      </c>
      <c r="D15" s="88" t="s">
        <v>33</v>
      </c>
      <c r="E15" s="66">
        <v>16000</v>
      </c>
      <c r="F15" s="66"/>
      <c r="G15" s="66">
        <v>700</v>
      </c>
      <c r="H15" s="66">
        <f t="shared" si="0"/>
        <v>16700</v>
      </c>
      <c r="I15" s="40"/>
    </row>
    <row r="16" spans="1:9" ht="18.75" customHeight="1">
      <c r="A16" s="82">
        <v>921</v>
      </c>
      <c r="B16" s="83"/>
      <c r="C16" s="84"/>
      <c r="D16" s="103" t="s">
        <v>31</v>
      </c>
      <c r="E16" s="65">
        <v>414610</v>
      </c>
      <c r="F16" s="65">
        <f>F17</f>
        <v>900</v>
      </c>
      <c r="G16" s="65">
        <f>G17</f>
        <v>900</v>
      </c>
      <c r="H16" s="65">
        <f t="shared" si="0"/>
        <v>414610</v>
      </c>
      <c r="I16" s="40"/>
    </row>
    <row r="17" spans="1:9" ht="18.75" customHeight="1">
      <c r="A17" s="102"/>
      <c r="B17" s="87">
        <v>92195</v>
      </c>
      <c r="C17" s="87"/>
      <c r="D17" s="88" t="s">
        <v>32</v>
      </c>
      <c r="E17" s="66">
        <v>101000</v>
      </c>
      <c r="F17" s="66">
        <f>F18+F19</f>
        <v>900</v>
      </c>
      <c r="G17" s="66">
        <f>G18+G19</f>
        <v>900</v>
      </c>
      <c r="H17" s="66">
        <f t="shared" si="0"/>
        <v>101000</v>
      </c>
      <c r="I17" s="40"/>
    </row>
    <row r="18" spans="1:9" ht="18.75" customHeight="1">
      <c r="A18" s="89"/>
      <c r="B18" s="90"/>
      <c r="C18" s="87" t="s">
        <v>24</v>
      </c>
      <c r="D18" s="50" t="s">
        <v>20</v>
      </c>
      <c r="E18" s="66">
        <v>31720</v>
      </c>
      <c r="F18" s="66"/>
      <c r="G18" s="66">
        <v>900</v>
      </c>
      <c r="H18" s="66">
        <f t="shared" si="0"/>
        <v>32620</v>
      </c>
      <c r="I18" s="40"/>
    </row>
    <row r="19" spans="1:9" ht="18.75" customHeight="1">
      <c r="A19" s="89"/>
      <c r="B19" s="90"/>
      <c r="C19" s="87" t="s">
        <v>30</v>
      </c>
      <c r="D19" s="88" t="s">
        <v>33</v>
      </c>
      <c r="E19" s="66">
        <v>50700</v>
      </c>
      <c r="F19" s="66">
        <v>900</v>
      </c>
      <c r="G19" s="66"/>
      <c r="H19" s="66">
        <f t="shared" si="0"/>
        <v>49800</v>
      </c>
      <c r="I19" s="40"/>
    </row>
    <row r="20" spans="1:12" s="26" customFormat="1" ht="21.75" customHeight="1">
      <c r="A20" s="127" t="s">
        <v>12</v>
      </c>
      <c r="B20" s="127"/>
      <c r="C20" s="127"/>
      <c r="D20" s="127"/>
      <c r="E20" s="67">
        <v>28301032.5</v>
      </c>
      <c r="F20" s="67">
        <f>F10</f>
        <v>4100</v>
      </c>
      <c r="G20" s="67">
        <f>G10</f>
        <v>4100</v>
      </c>
      <c r="H20" s="67">
        <f t="shared" si="0"/>
        <v>28301032.5</v>
      </c>
      <c r="L20" s="48"/>
    </row>
    <row r="21" spans="1:8" ht="23.25" customHeight="1">
      <c r="A21" s="119" t="s">
        <v>4</v>
      </c>
      <c r="B21" s="119"/>
      <c r="C21" s="119"/>
      <c r="D21" s="119"/>
      <c r="E21" s="119"/>
      <c r="F21" s="119"/>
      <c r="G21" s="39"/>
      <c r="H21" s="39"/>
    </row>
    <row r="22" spans="1:21" ht="81.75" customHeight="1">
      <c r="A22" s="128" t="s">
        <v>81</v>
      </c>
      <c r="B22" s="128"/>
      <c r="C22" s="128"/>
      <c r="D22" s="128"/>
      <c r="E22" s="128"/>
      <c r="F22" s="128"/>
      <c r="G22" s="128"/>
      <c r="H22" s="1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9" ht="19.5" customHeight="1">
      <c r="A23" s="10"/>
      <c r="B23" s="10"/>
      <c r="C23" s="10"/>
      <c r="D23" s="10"/>
      <c r="E23" s="10"/>
      <c r="F23" s="10"/>
      <c r="G23" s="124" t="s">
        <v>7</v>
      </c>
      <c r="H23" s="124"/>
      <c r="I23" s="10"/>
    </row>
    <row r="24" spans="1:8" ht="18.75" customHeight="1">
      <c r="A24" s="6"/>
      <c r="D24" s="1"/>
      <c r="E24" s="1"/>
      <c r="F24" s="1"/>
      <c r="G24" s="117" t="s">
        <v>8</v>
      </c>
      <c r="H24" s="117"/>
    </row>
    <row r="25" spans="1:8" ht="12.75">
      <c r="A25" s="6"/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</sheetData>
  <sheetProtection/>
  <mergeCells count="13">
    <mergeCell ref="E9:H9"/>
    <mergeCell ref="A20:D20"/>
    <mergeCell ref="A21:F21"/>
    <mergeCell ref="A22:H22"/>
    <mergeCell ref="G23:H23"/>
    <mergeCell ref="G24:H24"/>
    <mergeCell ref="D1:H1"/>
    <mergeCell ref="E2:H2"/>
    <mergeCell ref="C3:G3"/>
    <mergeCell ref="A4:H4"/>
    <mergeCell ref="C6:C7"/>
    <mergeCell ref="E6:H6"/>
    <mergeCell ref="E7:H7"/>
  </mergeCells>
  <printOptions/>
  <pageMargins left="0.35" right="0.47" top="0.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32"/>
      <c r="B1" s="32"/>
      <c r="C1" s="32"/>
      <c r="D1" s="114" t="s">
        <v>55</v>
      </c>
      <c r="E1" s="114"/>
      <c r="F1" s="114"/>
      <c r="G1" s="114"/>
      <c r="H1" s="114"/>
    </row>
    <row r="2" spans="1:8" ht="15" customHeight="1">
      <c r="A2" s="32"/>
      <c r="B2" s="32"/>
      <c r="C2" s="32"/>
      <c r="D2" s="11"/>
      <c r="E2" s="115" t="s">
        <v>56</v>
      </c>
      <c r="F2" s="115"/>
      <c r="G2" s="115"/>
      <c r="H2" s="115"/>
    </row>
    <row r="3" spans="1:8" ht="8.25" customHeight="1">
      <c r="A3" s="32"/>
      <c r="B3" s="32"/>
      <c r="C3" s="32"/>
      <c r="D3" s="12"/>
      <c r="E3" s="12"/>
      <c r="F3" s="12"/>
      <c r="G3" s="12"/>
      <c r="H3" s="12"/>
    </row>
    <row r="4" spans="1:8" s="13" customFormat="1" ht="14.25" customHeight="1">
      <c r="A4" s="33"/>
      <c r="B4" s="33"/>
      <c r="C4" s="116" t="s">
        <v>41</v>
      </c>
      <c r="D4" s="116"/>
      <c r="E4" s="116"/>
      <c r="F4" s="116"/>
      <c r="G4" s="116"/>
      <c r="H4" s="15"/>
    </row>
    <row r="5" spans="1:8" s="13" customFormat="1" ht="6" customHeight="1">
      <c r="A5" s="33"/>
      <c r="B5" s="33"/>
      <c r="C5" s="14"/>
      <c r="D5" s="14"/>
      <c r="E5" s="14"/>
      <c r="F5" s="14"/>
      <c r="G5" s="14"/>
      <c r="H5" s="15"/>
    </row>
    <row r="6" spans="1:8" s="13" customFormat="1" ht="24" customHeight="1">
      <c r="A6" s="106" t="s">
        <v>57</v>
      </c>
      <c r="B6" s="106"/>
      <c r="C6" s="106"/>
      <c r="D6" s="106"/>
      <c r="E6" s="106"/>
      <c r="F6" s="106"/>
      <c r="G6" s="106"/>
      <c r="H6" s="106"/>
    </row>
    <row r="7" spans="1:8" s="13" customFormat="1" ht="18.75" customHeight="1">
      <c r="A7" s="70" t="s">
        <v>42</v>
      </c>
      <c r="B7" s="30"/>
      <c r="C7" s="30"/>
      <c r="D7" s="30"/>
      <c r="E7" s="30"/>
      <c r="F7" s="30"/>
      <c r="G7" s="30"/>
      <c r="H7" s="30"/>
    </row>
    <row r="8" spans="1:8" s="3" customFormat="1" ht="14.25" customHeight="1">
      <c r="A8" s="7"/>
      <c r="B8" s="7"/>
      <c r="C8" s="125" t="s">
        <v>9</v>
      </c>
      <c r="D8" s="7"/>
      <c r="E8" s="107" t="s">
        <v>21</v>
      </c>
      <c r="F8" s="107"/>
      <c r="G8" s="107"/>
      <c r="H8" s="107"/>
    </row>
    <row r="9" spans="1:8" s="3" customFormat="1" ht="16.5" customHeight="1">
      <c r="A9" s="9" t="s">
        <v>0</v>
      </c>
      <c r="B9" s="9" t="s">
        <v>5</v>
      </c>
      <c r="C9" s="126"/>
      <c r="D9" s="9" t="s">
        <v>6</v>
      </c>
      <c r="E9" s="107" t="s">
        <v>1</v>
      </c>
      <c r="F9" s="107"/>
      <c r="G9" s="107"/>
      <c r="H9" s="107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20">
        <v>4</v>
      </c>
      <c r="F11" s="121"/>
      <c r="G11" s="121"/>
      <c r="H11" s="122"/>
    </row>
    <row r="12" spans="1:8" s="20" customFormat="1" ht="18" customHeight="1">
      <c r="A12" s="93">
        <v>801</v>
      </c>
      <c r="B12" s="93"/>
      <c r="C12" s="94"/>
      <c r="D12" s="95" t="s">
        <v>43</v>
      </c>
      <c r="E12" s="77">
        <v>5414002</v>
      </c>
      <c r="F12" s="78">
        <f>F13+F17</f>
        <v>35050</v>
      </c>
      <c r="G12" s="78">
        <f>G13+G17</f>
        <v>35050</v>
      </c>
      <c r="H12" s="78">
        <f>E12-F12+G12</f>
        <v>5414002</v>
      </c>
    </row>
    <row r="13" spans="1:8" ht="18" customHeight="1">
      <c r="A13" s="21"/>
      <c r="B13" s="96">
        <v>80101</v>
      </c>
      <c r="C13" s="72"/>
      <c r="D13" s="97" t="s">
        <v>59</v>
      </c>
      <c r="E13" s="98">
        <v>2777698</v>
      </c>
      <c r="F13" s="99">
        <f>F14+F15+F16</f>
        <v>35050</v>
      </c>
      <c r="G13" s="99">
        <f>G14+G15+G16</f>
        <v>20000</v>
      </c>
      <c r="H13" s="99">
        <f>E13-F13+G13</f>
        <v>2762648</v>
      </c>
    </row>
    <row r="14" spans="1:8" ht="19.5" customHeight="1">
      <c r="A14" s="21"/>
      <c r="B14" s="96"/>
      <c r="C14" s="96">
        <v>4040</v>
      </c>
      <c r="D14" s="97" t="s">
        <v>60</v>
      </c>
      <c r="E14" s="98">
        <v>135430</v>
      </c>
      <c r="F14" s="99">
        <v>15050</v>
      </c>
      <c r="G14" s="99"/>
      <c r="H14" s="99">
        <f aca="true" t="shared" si="0" ref="H14:H21">E14-F14+G14</f>
        <v>120380</v>
      </c>
    </row>
    <row r="15" spans="1:8" ht="19.5" customHeight="1">
      <c r="A15" s="21"/>
      <c r="B15" s="96"/>
      <c r="C15" s="96">
        <v>4260</v>
      </c>
      <c r="D15" s="97" t="s">
        <v>61</v>
      </c>
      <c r="E15" s="98">
        <v>80000</v>
      </c>
      <c r="F15" s="99">
        <v>20000</v>
      </c>
      <c r="G15" s="99"/>
      <c r="H15" s="99">
        <f t="shared" si="0"/>
        <v>60000</v>
      </c>
    </row>
    <row r="16" spans="1:8" ht="19.5" customHeight="1">
      <c r="A16" s="21"/>
      <c r="B16" s="96"/>
      <c r="C16" s="96">
        <v>4300</v>
      </c>
      <c r="D16" s="97" t="s">
        <v>33</v>
      </c>
      <c r="E16" s="98">
        <v>52500</v>
      </c>
      <c r="F16" s="99"/>
      <c r="G16" s="99">
        <v>20000</v>
      </c>
      <c r="H16" s="99">
        <f t="shared" si="0"/>
        <v>72500</v>
      </c>
    </row>
    <row r="17" spans="1:8" ht="19.5" customHeight="1">
      <c r="A17" s="21"/>
      <c r="B17" s="96">
        <v>80103</v>
      </c>
      <c r="C17" s="96"/>
      <c r="D17" s="97" t="s">
        <v>62</v>
      </c>
      <c r="E17" s="101">
        <v>188841</v>
      </c>
      <c r="F17" s="98">
        <f>F18+F19+F20+F21</f>
        <v>0</v>
      </c>
      <c r="G17" s="98">
        <f>G18+G19+G20+G21</f>
        <v>15050</v>
      </c>
      <c r="H17" s="99">
        <f t="shared" si="0"/>
        <v>203891</v>
      </c>
    </row>
    <row r="18" spans="1:8" ht="19.5" customHeight="1">
      <c r="A18" s="21"/>
      <c r="B18" s="96"/>
      <c r="C18" s="96">
        <v>3020</v>
      </c>
      <c r="D18" s="97" t="s">
        <v>63</v>
      </c>
      <c r="E18" s="98">
        <v>13201</v>
      </c>
      <c r="F18" s="99"/>
      <c r="G18" s="99">
        <v>1650</v>
      </c>
      <c r="H18" s="99">
        <f t="shared" si="0"/>
        <v>14851</v>
      </c>
    </row>
    <row r="19" spans="1:8" ht="19.5" customHeight="1">
      <c r="A19" s="21"/>
      <c r="B19" s="96"/>
      <c r="C19" s="96">
        <v>4010</v>
      </c>
      <c r="D19" s="97" t="s">
        <v>64</v>
      </c>
      <c r="E19" s="98">
        <v>122258</v>
      </c>
      <c r="F19" s="99"/>
      <c r="G19" s="99">
        <v>11000</v>
      </c>
      <c r="H19" s="99">
        <f t="shared" si="0"/>
        <v>133258</v>
      </c>
    </row>
    <row r="20" spans="1:8" ht="19.5" customHeight="1">
      <c r="A20" s="21"/>
      <c r="B20" s="96"/>
      <c r="C20" s="96">
        <v>4110</v>
      </c>
      <c r="D20" s="97" t="s">
        <v>35</v>
      </c>
      <c r="E20" s="98">
        <v>21936</v>
      </c>
      <c r="F20" s="99"/>
      <c r="G20" s="99">
        <v>2050</v>
      </c>
      <c r="H20" s="99">
        <f t="shared" si="0"/>
        <v>23986</v>
      </c>
    </row>
    <row r="21" spans="1:8" ht="19.5" customHeight="1">
      <c r="A21" s="21"/>
      <c r="B21" s="96"/>
      <c r="C21" s="96">
        <v>4120</v>
      </c>
      <c r="D21" s="97" t="s">
        <v>36</v>
      </c>
      <c r="E21" s="98">
        <v>3560</v>
      </c>
      <c r="F21" s="99"/>
      <c r="G21" s="99">
        <v>350</v>
      </c>
      <c r="H21" s="99">
        <f t="shared" si="0"/>
        <v>3910</v>
      </c>
    </row>
    <row r="22" spans="1:8" s="26" customFormat="1" ht="21.75" customHeight="1">
      <c r="A22" s="129" t="s">
        <v>12</v>
      </c>
      <c r="B22" s="130"/>
      <c r="C22" s="130"/>
      <c r="D22" s="131"/>
      <c r="E22" s="77">
        <v>5536500</v>
      </c>
      <c r="F22" s="77">
        <f>F12</f>
        <v>35050</v>
      </c>
      <c r="G22" s="77">
        <f>G12</f>
        <v>35050</v>
      </c>
      <c r="H22" s="78">
        <f>E22-F22+G22</f>
        <v>5536500</v>
      </c>
    </row>
    <row r="23" spans="1:8" ht="13.5" customHeight="1">
      <c r="A23" s="119" t="s">
        <v>4</v>
      </c>
      <c r="B23" s="119"/>
      <c r="C23" s="119"/>
      <c r="D23" s="119"/>
      <c r="E23" s="119"/>
      <c r="F23" s="119"/>
      <c r="G23" s="1"/>
      <c r="H23" s="1"/>
    </row>
    <row r="24" spans="1:21" ht="44.25" customHeight="1">
      <c r="A24" s="123" t="s">
        <v>58</v>
      </c>
      <c r="B24" s="132"/>
      <c r="C24" s="132"/>
      <c r="D24" s="132"/>
      <c r="E24" s="132"/>
      <c r="F24" s="132"/>
      <c r="G24" s="132"/>
      <c r="H24" s="13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9" ht="19.5" customHeight="1">
      <c r="A25" s="10"/>
      <c r="B25" s="10"/>
      <c r="C25" s="10"/>
      <c r="D25" s="10"/>
      <c r="E25" s="10"/>
      <c r="F25" s="10"/>
      <c r="G25" s="124" t="s">
        <v>7</v>
      </c>
      <c r="H25" s="124"/>
      <c r="I25" s="10"/>
    </row>
    <row r="26" spans="1:8" ht="18.75" customHeight="1">
      <c r="A26" s="6"/>
      <c r="D26" s="1"/>
      <c r="E26" s="1"/>
      <c r="F26" s="1"/>
      <c r="G26" s="117" t="s">
        <v>8</v>
      </c>
      <c r="H26" s="117"/>
    </row>
    <row r="27" spans="1:8" ht="12.75">
      <c r="A27" s="6"/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</sheetData>
  <sheetProtection/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A22:D22"/>
    <mergeCell ref="A23:F23"/>
    <mergeCell ref="A24:H24"/>
    <mergeCell ref="G25:H25"/>
    <mergeCell ref="G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68"/>
      <c r="B1" s="68"/>
      <c r="C1" s="68"/>
      <c r="D1" s="114" t="s">
        <v>65</v>
      </c>
      <c r="E1" s="114"/>
      <c r="F1" s="114"/>
      <c r="G1" s="114"/>
      <c r="H1" s="114"/>
    </row>
    <row r="2" spans="1:8" ht="15" customHeight="1">
      <c r="A2" s="68"/>
      <c r="B2" s="68"/>
      <c r="C2" s="68"/>
      <c r="D2" s="11"/>
      <c r="E2" s="115" t="s">
        <v>44</v>
      </c>
      <c r="F2" s="115"/>
      <c r="G2" s="115"/>
      <c r="H2" s="115"/>
    </row>
    <row r="3" spans="1:8" ht="8.25" customHeight="1">
      <c r="A3" s="68"/>
      <c r="B3" s="68"/>
      <c r="C3" s="68"/>
      <c r="D3" s="12"/>
      <c r="E3" s="12"/>
      <c r="F3" s="12"/>
      <c r="G3" s="12"/>
      <c r="H3" s="12"/>
    </row>
    <row r="4" spans="1:8" s="13" customFormat="1" ht="14.25" customHeight="1">
      <c r="A4" s="116" t="s">
        <v>38</v>
      </c>
      <c r="B4" s="116"/>
      <c r="C4" s="116"/>
      <c r="D4" s="116"/>
      <c r="E4" s="116"/>
      <c r="F4" s="116"/>
      <c r="G4" s="116"/>
      <c r="H4" s="15"/>
    </row>
    <row r="5" spans="1:8" s="13" customFormat="1" ht="6" customHeight="1">
      <c r="A5" s="69"/>
      <c r="B5" s="69"/>
      <c r="C5" s="14"/>
      <c r="D5" s="14"/>
      <c r="E5" s="14"/>
      <c r="F5" s="14"/>
      <c r="G5" s="14"/>
      <c r="H5" s="15"/>
    </row>
    <row r="6" spans="1:8" s="13" customFormat="1" ht="15.75" customHeight="1">
      <c r="A6" s="106" t="s">
        <v>45</v>
      </c>
      <c r="B6" s="106"/>
      <c r="C6" s="106"/>
      <c r="D6" s="106"/>
      <c r="E6" s="106"/>
      <c r="F6" s="106"/>
      <c r="G6" s="106"/>
      <c r="H6" s="106"/>
    </row>
    <row r="7" spans="1:8" s="13" customFormat="1" ht="15.75" customHeight="1">
      <c r="A7" s="70" t="s">
        <v>39</v>
      </c>
      <c r="B7" s="30"/>
      <c r="C7" s="30"/>
      <c r="D7" s="30"/>
      <c r="E7" s="30"/>
      <c r="F7" s="30"/>
      <c r="G7" s="30"/>
      <c r="H7" s="30"/>
    </row>
    <row r="8" spans="1:8" s="3" customFormat="1" ht="14.25" customHeight="1">
      <c r="A8" s="7"/>
      <c r="B8" s="7"/>
      <c r="C8" s="125" t="s">
        <v>9</v>
      </c>
      <c r="D8" s="7"/>
      <c r="E8" s="107" t="s">
        <v>21</v>
      </c>
      <c r="F8" s="107"/>
      <c r="G8" s="107"/>
      <c r="H8" s="107"/>
    </row>
    <row r="9" spans="1:8" s="3" customFormat="1" ht="16.5" customHeight="1">
      <c r="A9" s="9" t="s">
        <v>0</v>
      </c>
      <c r="B9" s="9" t="s">
        <v>5</v>
      </c>
      <c r="C9" s="126"/>
      <c r="D9" s="9" t="s">
        <v>6</v>
      </c>
      <c r="E9" s="107" t="s">
        <v>1</v>
      </c>
      <c r="F9" s="107"/>
      <c r="G9" s="107"/>
      <c r="H9" s="107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2.75" customHeight="1">
      <c r="A11" s="22">
        <v>1</v>
      </c>
      <c r="B11" s="22">
        <v>2</v>
      </c>
      <c r="C11" s="22"/>
      <c r="D11" s="22">
        <v>3</v>
      </c>
      <c r="E11" s="120">
        <v>4</v>
      </c>
      <c r="F11" s="121"/>
      <c r="G11" s="121"/>
      <c r="H11" s="122"/>
    </row>
    <row r="12" spans="1:9" ht="17.25" customHeight="1">
      <c r="A12" s="71" t="s">
        <v>40</v>
      </c>
      <c r="B12" s="55"/>
      <c r="C12" s="72"/>
      <c r="D12" s="73" t="s">
        <v>34</v>
      </c>
      <c r="E12" s="74">
        <v>4945879.31</v>
      </c>
      <c r="F12" s="74">
        <f>F13+F16+F20+F23</f>
        <v>829</v>
      </c>
      <c r="G12" s="74">
        <f>G13+G16+G20+G23</f>
        <v>17129</v>
      </c>
      <c r="H12" s="74">
        <f>E12-F12+G12</f>
        <v>4962179.31</v>
      </c>
      <c r="I12" s="40"/>
    </row>
    <row r="13" spans="1:9" ht="43.5" customHeight="1">
      <c r="A13" s="55"/>
      <c r="B13" s="23" t="s">
        <v>66</v>
      </c>
      <c r="C13" s="72"/>
      <c r="D13" s="50" t="s">
        <v>72</v>
      </c>
      <c r="E13" s="75">
        <v>2726395</v>
      </c>
      <c r="F13" s="75">
        <f>F14+F15</f>
        <v>46</v>
      </c>
      <c r="G13" s="75">
        <f>G14+G15</f>
        <v>46</v>
      </c>
      <c r="H13" s="75">
        <f>E13-F13+G13</f>
        <v>2726395</v>
      </c>
      <c r="I13" s="40"/>
    </row>
    <row r="14" spans="1:9" ht="19.5" customHeight="1">
      <c r="A14" s="55"/>
      <c r="B14" s="23"/>
      <c r="C14" s="23" t="s">
        <v>67</v>
      </c>
      <c r="D14" s="50" t="s">
        <v>64</v>
      </c>
      <c r="E14" s="75">
        <v>80650</v>
      </c>
      <c r="F14" s="76">
        <v>46</v>
      </c>
      <c r="G14" s="76"/>
      <c r="H14" s="75">
        <f>E14-F14+G14</f>
        <v>80604</v>
      </c>
      <c r="I14" s="40"/>
    </row>
    <row r="15" spans="1:9" ht="17.25" customHeight="1">
      <c r="A15" s="55"/>
      <c r="B15" s="23"/>
      <c r="C15" s="23" t="s">
        <v>68</v>
      </c>
      <c r="D15" s="50" t="s">
        <v>73</v>
      </c>
      <c r="E15" s="75">
        <v>1048</v>
      </c>
      <c r="F15" s="76"/>
      <c r="G15" s="76">
        <v>46</v>
      </c>
      <c r="H15" s="75">
        <f aca="true" t="shared" si="0" ref="H15:H24">E15-F15+G15</f>
        <v>1094</v>
      </c>
      <c r="I15" s="40"/>
    </row>
    <row r="16" spans="1:9" ht="16.5" customHeight="1">
      <c r="A16" s="55"/>
      <c r="B16" s="23" t="s">
        <v>46</v>
      </c>
      <c r="C16" s="23"/>
      <c r="D16" s="50" t="s">
        <v>47</v>
      </c>
      <c r="E16" s="75">
        <v>904341.31</v>
      </c>
      <c r="F16" s="76">
        <f>F17+F18+F19</f>
        <v>645</v>
      </c>
      <c r="G16" s="76">
        <f>G17+G18+G19</f>
        <v>8145</v>
      </c>
      <c r="H16" s="75">
        <f t="shared" si="0"/>
        <v>911841.31</v>
      </c>
      <c r="I16" s="40"/>
    </row>
    <row r="17" spans="1:9" ht="19.5" customHeight="1">
      <c r="A17" s="55"/>
      <c r="B17" s="23"/>
      <c r="C17" s="23" t="s">
        <v>67</v>
      </c>
      <c r="D17" s="50" t="s">
        <v>64</v>
      </c>
      <c r="E17" s="75">
        <v>568650</v>
      </c>
      <c r="F17" s="76"/>
      <c r="G17" s="76">
        <v>7500</v>
      </c>
      <c r="H17" s="75">
        <f t="shared" si="0"/>
        <v>576150</v>
      </c>
      <c r="I17" s="40"/>
    </row>
    <row r="18" spans="1:9" ht="18" customHeight="1">
      <c r="A18" s="55"/>
      <c r="B18" s="23"/>
      <c r="C18" s="23" t="s">
        <v>24</v>
      </c>
      <c r="D18" s="50" t="s">
        <v>20</v>
      </c>
      <c r="E18" s="75">
        <v>30043.31</v>
      </c>
      <c r="F18" s="76"/>
      <c r="G18" s="76">
        <v>645</v>
      </c>
      <c r="H18" s="75">
        <f t="shared" si="0"/>
        <v>30688.31</v>
      </c>
      <c r="I18" s="40"/>
    </row>
    <row r="19" spans="1:9" ht="17.25" customHeight="1">
      <c r="A19" s="55"/>
      <c r="B19" s="23"/>
      <c r="C19" s="23" t="s">
        <v>68</v>
      </c>
      <c r="D19" s="50" t="s">
        <v>73</v>
      </c>
      <c r="E19" s="75">
        <v>15023</v>
      </c>
      <c r="F19" s="76">
        <v>645</v>
      </c>
      <c r="G19" s="76"/>
      <c r="H19" s="75">
        <f t="shared" si="0"/>
        <v>14378</v>
      </c>
      <c r="I19" s="40"/>
    </row>
    <row r="20" spans="1:9" ht="15.75" customHeight="1">
      <c r="A20" s="55"/>
      <c r="B20" s="23" t="s">
        <v>69</v>
      </c>
      <c r="C20" s="23"/>
      <c r="D20" s="50" t="s">
        <v>74</v>
      </c>
      <c r="E20" s="75">
        <v>330410</v>
      </c>
      <c r="F20" s="76">
        <f>F21+F22</f>
        <v>138</v>
      </c>
      <c r="G20" s="76">
        <f>G21+G22</f>
        <v>138</v>
      </c>
      <c r="H20" s="75">
        <f t="shared" si="0"/>
        <v>330410</v>
      </c>
      <c r="I20" s="40"/>
    </row>
    <row r="21" spans="1:9" ht="16.5" customHeight="1">
      <c r="A21" s="55"/>
      <c r="B21" s="23"/>
      <c r="C21" s="23" t="s">
        <v>67</v>
      </c>
      <c r="D21" s="50" t="s">
        <v>64</v>
      </c>
      <c r="E21" s="75">
        <v>157092</v>
      </c>
      <c r="F21" s="76">
        <v>138</v>
      </c>
      <c r="G21" s="76"/>
      <c r="H21" s="75">
        <f t="shared" si="0"/>
        <v>156954</v>
      </c>
      <c r="I21" s="40"/>
    </row>
    <row r="22" spans="1:9" ht="17.25" customHeight="1">
      <c r="A22" s="55"/>
      <c r="B22" s="23"/>
      <c r="C22" s="23" t="s">
        <v>68</v>
      </c>
      <c r="D22" s="50" t="s">
        <v>73</v>
      </c>
      <c r="E22" s="75">
        <v>3143</v>
      </c>
      <c r="F22" s="76"/>
      <c r="G22" s="76">
        <v>138</v>
      </c>
      <c r="H22" s="75">
        <f t="shared" si="0"/>
        <v>3281</v>
      </c>
      <c r="I22" s="40"/>
    </row>
    <row r="23" spans="1:9" ht="16.5" customHeight="1">
      <c r="A23" s="55"/>
      <c r="B23" s="23" t="s">
        <v>70</v>
      </c>
      <c r="C23" s="23"/>
      <c r="D23" s="50" t="s">
        <v>32</v>
      </c>
      <c r="E23" s="75">
        <v>187000</v>
      </c>
      <c r="F23" s="76">
        <f>F24</f>
        <v>0</v>
      </c>
      <c r="G23" s="76">
        <f>G24</f>
        <v>8800</v>
      </c>
      <c r="H23" s="75">
        <f t="shared" si="0"/>
        <v>195800</v>
      </c>
      <c r="I23" s="40"/>
    </row>
    <row r="24" spans="1:9" ht="18" customHeight="1">
      <c r="A24" s="55"/>
      <c r="B24" s="23"/>
      <c r="C24" s="23" t="s">
        <v>71</v>
      </c>
      <c r="D24" s="50" t="s">
        <v>75</v>
      </c>
      <c r="E24" s="75">
        <v>164500</v>
      </c>
      <c r="F24" s="76"/>
      <c r="G24" s="76">
        <v>8800</v>
      </c>
      <c r="H24" s="75">
        <f t="shared" si="0"/>
        <v>173300</v>
      </c>
      <c r="I24" s="40"/>
    </row>
    <row r="25" spans="1:8" s="79" customFormat="1" ht="20.25" customHeight="1">
      <c r="A25" s="118" t="s">
        <v>12</v>
      </c>
      <c r="B25" s="118"/>
      <c r="C25" s="118"/>
      <c r="D25" s="118"/>
      <c r="E25" s="81">
        <v>5040704.95</v>
      </c>
      <c r="F25" s="77">
        <f>F12</f>
        <v>829</v>
      </c>
      <c r="G25" s="77">
        <f>G12</f>
        <v>17129</v>
      </c>
      <c r="H25" s="78">
        <f>E25-F25+G25</f>
        <v>5057004.95</v>
      </c>
    </row>
    <row r="26" spans="1:13" ht="15.75" customHeight="1">
      <c r="A26" s="119" t="s">
        <v>4</v>
      </c>
      <c r="B26" s="119"/>
      <c r="C26" s="119"/>
      <c r="D26" s="119"/>
      <c r="E26" s="119"/>
      <c r="F26" s="119"/>
      <c r="G26" s="80"/>
      <c r="H26" s="80"/>
      <c r="M26" s="68" t="s">
        <v>76</v>
      </c>
    </row>
    <row r="27" spans="1:21" ht="63.75" customHeight="1">
      <c r="A27" s="123" t="s">
        <v>89</v>
      </c>
      <c r="B27" s="123"/>
      <c r="C27" s="123"/>
      <c r="D27" s="123"/>
      <c r="E27" s="123"/>
      <c r="F27" s="123"/>
      <c r="G27" s="123"/>
      <c r="H27" s="12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9" ht="19.5" customHeight="1">
      <c r="A28" s="10"/>
      <c r="B28" s="10"/>
      <c r="C28" s="10"/>
      <c r="D28" s="10"/>
      <c r="E28" s="10"/>
      <c r="F28" s="10"/>
      <c r="G28" s="124" t="s">
        <v>7</v>
      </c>
      <c r="H28" s="124"/>
      <c r="I28" s="10"/>
    </row>
    <row r="29" spans="1:8" ht="18.75" customHeight="1">
      <c r="A29" s="6"/>
      <c r="D29" s="1"/>
      <c r="E29" s="1"/>
      <c r="F29" s="1"/>
      <c r="G29" s="117" t="s">
        <v>8</v>
      </c>
      <c r="H29" s="117"/>
    </row>
    <row r="30" spans="1:8" ht="12.75">
      <c r="A30" s="6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sheetProtection/>
  <mergeCells count="13">
    <mergeCell ref="D1:H1"/>
    <mergeCell ref="E2:H2"/>
    <mergeCell ref="A4:G4"/>
    <mergeCell ref="A6:H6"/>
    <mergeCell ref="C8:C9"/>
    <mergeCell ref="E8:H8"/>
    <mergeCell ref="E9:H9"/>
    <mergeCell ref="E11:H11"/>
    <mergeCell ref="A25:D25"/>
    <mergeCell ref="A26:F26"/>
    <mergeCell ref="A27:H27"/>
    <mergeCell ref="G28:H28"/>
    <mergeCell ref="G29:H29"/>
  </mergeCells>
  <printOptions/>
  <pageMargins left="0.35" right="0.33" top="0.59" bottom="0.28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2011-12-06T13:14:45Z</cp:lastPrinted>
  <dcterms:created xsi:type="dcterms:W3CDTF">2009-10-15T10:17:39Z</dcterms:created>
  <dcterms:modified xsi:type="dcterms:W3CDTF">2012-01-11T13:38:52Z</dcterms:modified>
  <cp:category/>
  <cp:version/>
  <cp:contentType/>
  <cp:contentStatus/>
</cp:coreProperties>
</file>