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975" windowWidth="13320" windowHeight="11010" tabRatio="884" activeTab="1"/>
  </bookViews>
  <sheets>
    <sheet name="zał 1" sheetId="1" r:id="rId1"/>
    <sheet name="zał 2" sheetId="2" r:id="rId2"/>
    <sheet name="zał 3" sheetId="3" r:id="rId3"/>
  </sheets>
  <definedNames>
    <definedName name="_xlnm.Print_Area" localSheetId="0">'zał 1'!$A$1:$H$26</definedName>
    <definedName name="_xlnm.Print_Area" localSheetId="1">'zał 2'!$A$1:$H$23</definedName>
    <definedName name="_xlnm.Print_Area" localSheetId="2">'zał 3'!$A$1:$H$32</definedName>
  </definedNames>
  <calcPr fullCalcOnLoad="1"/>
</workbook>
</file>

<file path=xl/sharedStrings.xml><?xml version="1.0" encoding="utf-8"?>
<sst xmlns="http://schemas.openxmlformats.org/spreadsheetml/2006/main" count="99" uniqueCount="61">
  <si>
    <t>Dział</t>
  </si>
  <si>
    <t>Ogółem</t>
  </si>
  <si>
    <t>Przed zmianą</t>
  </si>
  <si>
    <t>Rozdział</t>
  </si>
  <si>
    <t>Nazwa działu i rozdziału</t>
  </si>
  <si>
    <t>§</t>
  </si>
  <si>
    <t>Zwiększenie</t>
  </si>
  <si>
    <t xml:space="preserve"> Po zmianie</t>
  </si>
  <si>
    <t>Wydatki ogółem</t>
  </si>
  <si>
    <t>Zmniejszenie</t>
  </si>
  <si>
    <t>Zmiany w planie finansowym Urzędu Gminy Jaktorów na rok 2011</t>
  </si>
  <si>
    <t>Planowane wydatki na 2011 r</t>
  </si>
  <si>
    <t xml:space="preserve">Wydatki    </t>
  </si>
  <si>
    <t xml:space="preserve">
Wójt Gminy
Maciej Śliwerski</t>
  </si>
  <si>
    <t>Pozostała działalność</t>
  </si>
  <si>
    <t>4430</t>
  </si>
  <si>
    <t>4120</t>
  </si>
  <si>
    <t>4170</t>
  </si>
  <si>
    <t>Różne opłaty i składki</t>
  </si>
  <si>
    <t>Składki na Fundusz Pracy</t>
  </si>
  <si>
    <t>Wynagrodzenia bezosobowe</t>
  </si>
  <si>
    <t>Zmiany w planie finansowym Gminnego Ośrodka Pomocy Społecznej w Jaktorowie na rok 2011</t>
  </si>
  <si>
    <t>852</t>
  </si>
  <si>
    <t>Pomoc społeczna</t>
  </si>
  <si>
    <t>Ośrodki pomocy społecznej</t>
  </si>
  <si>
    <t>Wynagrodzenia osobowe pracowników</t>
  </si>
  <si>
    <t>Dochody</t>
  </si>
  <si>
    <t>Rozdz</t>
  </si>
  <si>
    <t>Nazwa</t>
  </si>
  <si>
    <t>Po zmianie</t>
  </si>
  <si>
    <t>Dochody ogółem</t>
  </si>
  <si>
    <t>Uzasadnienie:</t>
  </si>
  <si>
    <t>Wójt Gminy</t>
  </si>
  <si>
    <t>Maciej Śliwerski</t>
  </si>
  <si>
    <t>z dnia  16 listopada 2011r</t>
  </si>
  <si>
    <t>na podstawie  Zarządzenia Nr 87/2011 Wójta Gminy Jaktorów z dnia 16 listopada 2011r.</t>
  </si>
  <si>
    <t>z dnia 16 listopada 2011r</t>
  </si>
  <si>
    <t>010</t>
  </si>
  <si>
    <t>01095</t>
  </si>
  <si>
    <t>2010</t>
  </si>
  <si>
    <t>85216</t>
  </si>
  <si>
    <t>2030</t>
  </si>
  <si>
    <t>85228</t>
  </si>
  <si>
    <t>Rolnictwo i łowiectwo</t>
  </si>
  <si>
    <t xml:space="preserve">W planie dochodów Urzędu Gminy wprowadza się następujące zmiany:
   1) W dziale 010 - Rolnictwo i łowiectwo zwiększa się dochody w kwocie 6.742,20 zł w związku ze zwiększeniem dotacji celowej na zadanie zlecone- tj. na zwrot podatku akcyzowego zawartego w cenie paliwa i na koszty obsługi(pismo nr FIN - I.3111.104.2011.010 Mazowieckiego Urzędu Wojewódzkiego w Warszawie).
   2) W dziale 852 - Pomoc społeczna zmniejsza się dochody o kwotę 8.400 w związku ze zmniejszeniem dotacji celowej na zadania własne spowodowaną nadwyżką środków finansowych na opłacanie składek na ubezpieczenie zdrowotne oraz dofinansowanie wypłat zasiłków stałych  w kwocie 8.400 zł - na podstawie pisma Nr FIN-I.3111.127.2011.852 Mazowieckiego Urzędu Wojewódzkiego w Warszawie - Wydział Finansów. Jednocześnie zwiększa sie dochody o kwotę 11.102 zł w związku ze zwiększeniem dotacji celowej na zadania zlecone - tj. na realizację usług opiekuńczych oraz specjalistycznych usług opiekuńczych - na podstawie pisma Nr FIN-I.3111.137.2011.852 Mazowieckiego Urzędu Wojewódzkiego w Warszawie - Wydział Finansów. 
</t>
  </si>
  <si>
    <t>4110</t>
  </si>
  <si>
    <t>Składki na ubezpieczenie społeczne</t>
  </si>
  <si>
    <r>
      <t xml:space="preserve">Uzasadnienie:
    </t>
    </r>
    <r>
      <rPr>
        <u val="single"/>
        <sz val="10"/>
        <rFont val="Arial"/>
        <family val="2"/>
      </rPr>
      <t>W dziale 852 - Pomoc społeczna</t>
    </r>
    <r>
      <rPr>
        <sz val="10"/>
        <rFont val="Arial"/>
        <family val="2"/>
      </rPr>
      <t xml:space="preserve"> zwiększa sie plan wydatów w związku z przyznaniem dotacji na dofinansowanie zadań zleconych - tj. na realizację usług opiekuńczych i specjalistycznych usług opiekuńczych o kwotę 11.102 zł - na podstawie pism nr FIN-I.3111.104.2011.010 i Nr FIN-I.3111.137.2011.852 Mazowieckiego Urzędu Wojewódzkiego w Warszawie - Wydział Finansów. Jednocześnie  zmniejsza się plan wydatków w związku ze zmniejszeniem dotacji celowej na zadania własne spowodowanej nadwyżką środków finansowych na opłacanie składek na ubezpieczenie zdrowotne oraz dofinansowanie wypłat zasiłków stałych  w kwocie 8.400 zł - na podstawie pisma Nr FIN-I.3111.127.2011.852 Mazowieckiego Urzędu Wojewódzkiego w Warszawie - Wydział Finansów.    
   </t>
    </r>
    <r>
      <rPr>
        <u val="single"/>
        <sz val="10"/>
        <rFont val="Arial"/>
        <family val="2"/>
      </rPr>
      <t xml:space="preserve"> W dziale 852- Pomoc społeczna  </t>
    </r>
    <r>
      <rPr>
        <sz val="10"/>
        <rFont val="Arial"/>
        <family val="2"/>
      </rPr>
      <t>z nadwyżki srodków własnych  zabezpieczonych na wynagrodzenia osobowe przenosi się kwotę 42.500 zł (na wniosek Kierownika GOPS w Jaktorowie)  na wypłaty zasiłków okresowych,  wydatków związanych z prowadzeniem grup samopomocowych oraz obsługę bankową.</t>
    </r>
    <r>
      <rPr>
        <u val="single"/>
        <sz val="10"/>
        <rFont val="Arial"/>
        <family val="2"/>
      </rPr>
      <t xml:space="preserve">
</t>
    </r>
  </si>
  <si>
    <t>Dotacje celowe otrzymane z budżetu państwa na realizację zadań bieżących z zakresu administracji rządowej oraz innych zadań zleconych gminie (związkom gmin) ustawami</t>
  </si>
  <si>
    <t>Zasiłki stałe</t>
  </si>
  <si>
    <t>Dotacje celowe otrzymane z budżetu państwa na realizację własnych zadań bieżących gmin (związków gmin)</t>
  </si>
  <si>
    <t>Usługi opiekuńcze i specjalistyczne usługi opiekuńcze</t>
  </si>
  <si>
    <t xml:space="preserve">Zał  Nr 1 do Zarządzenia  Nr 88/2011  Wójta Gminy Jaktorów </t>
  </si>
  <si>
    <t xml:space="preserve">Zał nr 2 do Zarządzenia  Nr 88/2011  Wójta Gminy Jaktorów </t>
  </si>
  <si>
    <t xml:space="preserve">Zał Nr 3  do Zarządzenia  Nr 88/2011  Wójta Gminy Jaktorów </t>
  </si>
  <si>
    <t>Zakup usług pozostałych</t>
  </si>
  <si>
    <t>Składki na ubezpieczenia społeczne</t>
  </si>
  <si>
    <t>Zakup materiałów i wyposażenia</t>
  </si>
  <si>
    <t>Zasiłki i pomoc w naturze oraz składki na ubezpieczenia emerytalne i rentowe</t>
  </si>
  <si>
    <t>Świadczenia społeczne</t>
  </si>
  <si>
    <r>
      <t xml:space="preserve">Uzasadnienie:
W planie wydatków Urzędu Gminy w Jaktorowie wprowadza się następujące zmiany:
       Zwiększa się wydatki o kwotę 17.844,20 zł, z tego </t>
    </r>
    <r>
      <rPr>
        <u val="single"/>
        <sz val="10"/>
        <rFont val="Arial"/>
        <family val="2"/>
      </rPr>
      <t>w dziale 010 - Rolnictwo i łowiectwo</t>
    </r>
    <r>
      <rPr>
        <sz val="10"/>
        <rFont val="Arial"/>
        <family val="2"/>
      </rPr>
      <t xml:space="preserve"> - o kwotę 6.742,20 zł w związku z przyznaniem dotacji celowej na zwrot podatku akcyzowego zawartego w cenie paliwa oraz na koszty obsługi.   </t>
    </r>
    <r>
      <rPr>
        <u val="single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</si>
</sst>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9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b/>
      <sz val="8"/>
      <name val="Arial CE"/>
      <family val="2"/>
    </font>
    <font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16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9" fontId="12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49" fontId="20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2" borderId="10" xfId="0" applyFont="1" applyFill="1" applyBorder="1" applyAlignment="1">
      <alignment horizontal="center"/>
    </xf>
    <xf numFmtId="49" fontId="11" fillId="32" borderId="10" xfId="52" applyNumberFormat="1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/>
    </xf>
    <xf numFmtId="4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1" fillId="32" borderId="0" xfId="0" applyFont="1" applyFill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24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52" applyNumberFormat="1" applyFont="1" applyFill="1" applyBorder="1" applyAlignment="1">
      <alignment vertical="center"/>
      <protection/>
    </xf>
    <xf numFmtId="0" fontId="16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4" fontId="16" fillId="32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32" borderId="0" xfId="0" applyFont="1" applyFill="1" applyAlignment="1">
      <alignment horizontal="left" vertical="top" wrapText="1"/>
    </xf>
    <xf numFmtId="0" fontId="0" fillId="32" borderId="0" xfId="0" applyFill="1" applyAlignment="1">
      <alignment vertical="center"/>
    </xf>
    <xf numFmtId="0" fontId="0" fillId="32" borderId="0" xfId="0" applyFill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2" applyNumberFormat="1" applyFont="1" applyFill="1" applyBorder="1" applyAlignment="1">
      <alignment horizontal="right" vertical="center"/>
      <protection/>
    </xf>
    <xf numFmtId="0" fontId="0" fillId="0" borderId="0" xfId="52" applyFont="1" applyFill="1" applyAlignment="1">
      <alignment horizontal="right"/>
      <protection/>
    </xf>
    <xf numFmtId="0" fontId="14" fillId="0" borderId="0" xfId="0" applyFont="1" applyBorder="1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6" fillId="32" borderId="10" xfId="5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16" fillId="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78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23"/>
      <c r="B1" s="23"/>
      <c r="C1" s="23"/>
      <c r="D1" s="82" t="s">
        <v>52</v>
      </c>
      <c r="E1" s="82"/>
      <c r="F1" s="82"/>
      <c r="G1" s="82"/>
      <c r="H1" s="82"/>
    </row>
    <row r="2" spans="1:8" ht="15" customHeight="1">
      <c r="A2" s="23"/>
      <c r="B2" s="23"/>
      <c r="C2" s="23"/>
      <c r="D2" s="9"/>
      <c r="E2" s="84" t="s">
        <v>34</v>
      </c>
      <c r="F2" s="84"/>
      <c r="G2" s="84"/>
      <c r="H2" s="84"/>
    </row>
    <row r="3" spans="1:8" ht="8.25" customHeight="1">
      <c r="A3" s="23"/>
      <c r="B3" s="23"/>
      <c r="C3" s="23"/>
      <c r="D3" s="10"/>
      <c r="E3" s="46"/>
      <c r="F3" s="10"/>
      <c r="G3" s="10"/>
      <c r="H3" s="10"/>
    </row>
    <row r="4" spans="1:8" s="11" customFormat="1" ht="14.25" customHeight="1">
      <c r="A4" s="24"/>
      <c r="B4" s="24"/>
      <c r="C4" s="83" t="s">
        <v>10</v>
      </c>
      <c r="D4" s="83"/>
      <c r="E4" s="83"/>
      <c r="F4" s="83"/>
      <c r="G4" s="83"/>
      <c r="H4" s="12"/>
    </row>
    <row r="5" spans="1:8" s="11" customFormat="1" ht="6" customHeight="1">
      <c r="A5" s="24"/>
      <c r="B5" s="24"/>
      <c r="C5" s="44"/>
      <c r="D5" s="44"/>
      <c r="E5" s="47"/>
      <c r="F5" s="44"/>
      <c r="G5" s="44"/>
      <c r="H5" s="12"/>
    </row>
    <row r="6" spans="1:8" s="11" customFormat="1" ht="24" customHeight="1">
      <c r="A6" s="90" t="s">
        <v>35</v>
      </c>
      <c r="B6" s="90"/>
      <c r="C6" s="90"/>
      <c r="D6" s="90"/>
      <c r="E6" s="90"/>
      <c r="F6" s="90"/>
      <c r="G6" s="90"/>
      <c r="H6" s="90"/>
    </row>
    <row r="7" spans="1:8" s="11" customFormat="1" ht="15" customHeight="1">
      <c r="A7" s="48" t="s">
        <v>26</v>
      </c>
      <c r="B7" s="48"/>
      <c r="C7" s="49"/>
      <c r="D7" s="49"/>
      <c r="E7" s="50"/>
      <c r="F7" s="49"/>
      <c r="G7" s="49"/>
      <c r="H7" s="49"/>
    </row>
    <row r="8" spans="1:8" s="3" customFormat="1" ht="13.5" customHeight="1">
      <c r="A8" s="91" t="s">
        <v>0</v>
      </c>
      <c r="B8" s="91" t="s">
        <v>27</v>
      </c>
      <c r="C8" s="91" t="s">
        <v>5</v>
      </c>
      <c r="D8" s="91" t="s">
        <v>28</v>
      </c>
      <c r="E8" s="91" t="s">
        <v>1</v>
      </c>
      <c r="F8" s="91"/>
      <c r="G8" s="91"/>
      <c r="H8" s="91"/>
    </row>
    <row r="9" spans="1:8" s="3" customFormat="1" ht="8.25" customHeight="1">
      <c r="A9" s="91"/>
      <c r="B9" s="91"/>
      <c r="C9" s="91"/>
      <c r="D9" s="91"/>
      <c r="E9" s="91"/>
      <c r="F9" s="91"/>
      <c r="G9" s="91"/>
      <c r="H9" s="91"/>
    </row>
    <row r="10" spans="1:8" s="3" customFormat="1" ht="16.5" customHeight="1">
      <c r="A10" s="2"/>
      <c r="B10" s="51"/>
      <c r="C10" s="51"/>
      <c r="D10" s="51"/>
      <c r="E10" s="52" t="s">
        <v>2</v>
      </c>
      <c r="F10" s="53" t="s">
        <v>9</v>
      </c>
      <c r="G10" s="54" t="s">
        <v>6</v>
      </c>
      <c r="H10" s="53" t="s">
        <v>29</v>
      </c>
    </row>
    <row r="11" spans="1:8" s="4" customFormat="1" ht="16.5" customHeight="1">
      <c r="A11" s="55">
        <v>1</v>
      </c>
      <c r="B11" s="55"/>
      <c r="C11" s="55"/>
      <c r="D11" s="55">
        <v>2</v>
      </c>
      <c r="E11" s="92">
        <v>3</v>
      </c>
      <c r="F11" s="92"/>
      <c r="G11" s="92"/>
      <c r="H11" s="92"/>
    </row>
    <row r="12" spans="1:9" ht="21.75" customHeight="1">
      <c r="A12" s="56" t="s">
        <v>37</v>
      </c>
      <c r="B12" s="57"/>
      <c r="C12" s="58"/>
      <c r="D12" s="59" t="s">
        <v>43</v>
      </c>
      <c r="E12" s="79">
        <v>185576.23</v>
      </c>
      <c r="F12" s="16"/>
      <c r="G12" s="16">
        <f>G13</f>
        <v>6742.2</v>
      </c>
      <c r="H12" s="16">
        <f aca="true" t="shared" si="0" ref="H12:H20">E12-F12+G12</f>
        <v>192318.43000000002</v>
      </c>
      <c r="I12" s="25"/>
    </row>
    <row r="13" spans="1:9" ht="18" customHeight="1">
      <c r="A13" s="57"/>
      <c r="B13" s="60" t="s">
        <v>38</v>
      </c>
      <c r="C13" s="58"/>
      <c r="D13" s="42" t="s">
        <v>14</v>
      </c>
      <c r="E13" s="80">
        <v>50576.23</v>
      </c>
      <c r="F13" s="62"/>
      <c r="G13" s="62">
        <f>G14</f>
        <v>6742.2</v>
      </c>
      <c r="H13" s="63">
        <f t="shared" si="0"/>
        <v>57318.43</v>
      </c>
      <c r="I13" s="25"/>
    </row>
    <row r="14" spans="1:9" ht="44.25" customHeight="1">
      <c r="A14" s="57"/>
      <c r="B14" s="60"/>
      <c r="C14" s="58" t="s">
        <v>39</v>
      </c>
      <c r="D14" s="42" t="s">
        <v>48</v>
      </c>
      <c r="E14" s="81">
        <v>50026.23</v>
      </c>
      <c r="F14" s="62"/>
      <c r="G14" s="62">
        <v>6742.2</v>
      </c>
      <c r="H14" s="63">
        <f t="shared" si="0"/>
        <v>56768.43</v>
      </c>
      <c r="I14" s="25"/>
    </row>
    <row r="15" spans="1:9" ht="19.5" customHeight="1">
      <c r="A15" s="56" t="s">
        <v>22</v>
      </c>
      <c r="B15" s="57"/>
      <c r="C15" s="58"/>
      <c r="D15" s="59" t="s">
        <v>23</v>
      </c>
      <c r="E15" s="79">
        <v>3262363</v>
      </c>
      <c r="F15" s="16">
        <f>F16</f>
        <v>8400</v>
      </c>
      <c r="G15" s="16">
        <f>G16+G18</f>
        <v>11102</v>
      </c>
      <c r="H15" s="16">
        <f t="shared" si="0"/>
        <v>3265065</v>
      </c>
      <c r="I15" s="25"/>
    </row>
    <row r="16" spans="1:9" ht="18" customHeight="1">
      <c r="A16" s="57"/>
      <c r="B16" s="60" t="s">
        <v>40</v>
      </c>
      <c r="C16" s="58"/>
      <c r="D16" s="42" t="s">
        <v>49</v>
      </c>
      <c r="E16" s="81">
        <v>166000</v>
      </c>
      <c r="F16" s="62">
        <f>F17</f>
        <v>8400</v>
      </c>
      <c r="G16" s="62"/>
      <c r="H16" s="63">
        <f t="shared" si="0"/>
        <v>157600</v>
      </c>
      <c r="I16" s="25"/>
    </row>
    <row r="17" spans="1:9" ht="34.5" customHeight="1">
      <c r="A17" s="57"/>
      <c r="B17" s="60"/>
      <c r="C17" s="58" t="s">
        <v>41</v>
      </c>
      <c r="D17" s="42" t="s">
        <v>50</v>
      </c>
      <c r="E17" s="81">
        <v>166000</v>
      </c>
      <c r="F17" s="62">
        <v>8400</v>
      </c>
      <c r="G17" s="62"/>
      <c r="H17" s="63">
        <f t="shared" si="0"/>
        <v>157600</v>
      </c>
      <c r="I17" s="25"/>
    </row>
    <row r="18" spans="1:9" ht="18" customHeight="1">
      <c r="A18" s="57"/>
      <c r="B18" s="60" t="s">
        <v>42</v>
      </c>
      <c r="C18" s="58"/>
      <c r="D18" s="61" t="s">
        <v>51</v>
      </c>
      <c r="E18" s="81">
        <v>94195</v>
      </c>
      <c r="F18" s="62"/>
      <c r="G18" s="62">
        <f>G19</f>
        <v>11102</v>
      </c>
      <c r="H18" s="63">
        <f t="shared" si="0"/>
        <v>105297</v>
      </c>
      <c r="I18" s="25"/>
    </row>
    <row r="19" spans="1:9" ht="48" customHeight="1">
      <c r="A19" s="57"/>
      <c r="B19" s="60"/>
      <c r="C19" s="58" t="s">
        <v>39</v>
      </c>
      <c r="D19" s="61" t="s">
        <v>48</v>
      </c>
      <c r="E19" s="81">
        <v>94000</v>
      </c>
      <c r="F19" s="62"/>
      <c r="G19" s="62">
        <v>11102</v>
      </c>
      <c r="H19" s="63">
        <f t="shared" si="0"/>
        <v>105102</v>
      </c>
      <c r="I19" s="25"/>
    </row>
    <row r="20" spans="1:8" s="19" customFormat="1" ht="18.75" customHeight="1">
      <c r="A20" s="64"/>
      <c r="B20" s="64"/>
      <c r="C20" s="65"/>
      <c r="D20" s="66" t="s">
        <v>30</v>
      </c>
      <c r="E20" s="67">
        <v>38325196.43</v>
      </c>
      <c r="F20" s="67">
        <f>F15+F12</f>
        <v>8400</v>
      </c>
      <c r="G20" s="67">
        <f>G15+G12</f>
        <v>17844.2</v>
      </c>
      <c r="H20" s="16">
        <f t="shared" si="0"/>
        <v>38334640.63</v>
      </c>
    </row>
    <row r="21" spans="1:8" s="19" customFormat="1" ht="16.5" customHeight="1">
      <c r="A21" s="68"/>
      <c r="B21" s="68"/>
      <c r="C21" s="68"/>
      <c r="D21" s="69"/>
      <c r="E21" s="70"/>
      <c r="F21" s="71"/>
      <c r="G21" s="72"/>
      <c r="H21" s="72"/>
    </row>
    <row r="22" spans="1:8" ht="12.75" customHeight="1">
      <c r="A22" s="85" t="s">
        <v>31</v>
      </c>
      <c r="B22" s="85"/>
      <c r="C22" s="85"/>
      <c r="D22" s="73"/>
      <c r="E22" s="74"/>
      <c r="F22" s="73"/>
      <c r="G22" s="73"/>
      <c r="H22" s="73"/>
    </row>
    <row r="23" spans="1:8" ht="135.75" customHeight="1">
      <c r="A23" s="86" t="s">
        <v>44</v>
      </c>
      <c r="B23" s="87"/>
      <c r="C23" s="87"/>
      <c r="D23" s="87"/>
      <c r="E23" s="87"/>
      <c r="F23" s="87"/>
      <c r="G23" s="87"/>
      <c r="H23" s="87"/>
    </row>
    <row r="24" spans="1:8" ht="72" customHeight="1" hidden="1">
      <c r="A24" s="75"/>
      <c r="B24" s="75"/>
      <c r="C24" s="75"/>
      <c r="D24" s="75"/>
      <c r="E24" s="76"/>
      <c r="F24" s="75"/>
      <c r="G24" s="75"/>
      <c r="H24" s="75"/>
    </row>
    <row r="25" spans="1:8" ht="15" customHeight="1">
      <c r="A25" s="75"/>
      <c r="B25" s="75"/>
      <c r="C25" s="75"/>
      <c r="D25" s="75"/>
      <c r="E25" s="76"/>
      <c r="F25" s="75"/>
      <c r="G25" s="88" t="s">
        <v>32</v>
      </c>
      <c r="H25" s="88"/>
    </row>
    <row r="26" spans="1:8" ht="27" customHeight="1">
      <c r="A26" s="23"/>
      <c r="B26" s="23"/>
      <c r="C26" s="23"/>
      <c r="D26" s="45"/>
      <c r="E26" s="74"/>
      <c r="F26" s="45"/>
      <c r="G26" s="89" t="s">
        <v>33</v>
      </c>
      <c r="H26" s="89"/>
    </row>
    <row r="27" spans="1:8" ht="12.75">
      <c r="A27" s="23"/>
      <c r="B27" s="23"/>
      <c r="C27" s="23"/>
      <c r="D27" s="45"/>
      <c r="E27" s="74"/>
      <c r="F27" s="45"/>
      <c r="G27" s="45"/>
      <c r="H27" s="45"/>
    </row>
    <row r="28" spans="1:8" ht="12.75">
      <c r="A28" s="23"/>
      <c r="B28" s="23"/>
      <c r="C28" s="23"/>
      <c r="D28" s="45"/>
      <c r="E28" s="74"/>
      <c r="F28" s="45"/>
      <c r="G28" s="45"/>
      <c r="H28" s="45"/>
    </row>
    <row r="29" spans="1:8" ht="12.75">
      <c r="A29" s="23"/>
      <c r="B29" s="23"/>
      <c r="C29" s="23"/>
      <c r="D29" s="45"/>
      <c r="E29" s="74"/>
      <c r="F29" s="45"/>
      <c r="G29" s="45"/>
      <c r="H29" s="45"/>
    </row>
    <row r="30" spans="4:8" ht="12.75">
      <c r="D30" s="1"/>
      <c r="E30" s="77"/>
      <c r="F30" s="1"/>
      <c r="G30" s="1"/>
      <c r="H30" s="1"/>
    </row>
    <row r="31" spans="4:8" ht="12.75">
      <c r="D31" s="1"/>
      <c r="E31" s="77"/>
      <c r="F31" s="1"/>
      <c r="G31" s="1"/>
      <c r="H31" s="1"/>
    </row>
    <row r="32" spans="4:8" ht="12.75">
      <c r="D32" s="1"/>
      <c r="E32" s="77"/>
      <c r="F32" s="1"/>
      <c r="G32" s="1"/>
      <c r="H32" s="1"/>
    </row>
    <row r="33" spans="4:8" ht="12.75">
      <c r="D33" s="1"/>
      <c r="E33" s="77"/>
      <c r="F33" s="1"/>
      <c r="G33" s="1"/>
      <c r="H33" s="1"/>
    </row>
    <row r="34" spans="4:8" ht="12.75">
      <c r="D34" s="1"/>
      <c r="E34" s="77"/>
      <c r="F34" s="1"/>
      <c r="G34" s="1"/>
      <c r="H34" s="1"/>
    </row>
    <row r="35" spans="4:8" ht="12.75">
      <c r="D35" s="1"/>
      <c r="E35" s="77"/>
      <c r="F35" s="1"/>
      <c r="G35" s="1"/>
      <c r="H35" s="1"/>
    </row>
    <row r="36" spans="4:8" ht="12.75">
      <c r="D36" s="1"/>
      <c r="E36" s="77"/>
      <c r="F36" s="1"/>
      <c r="G36" s="1"/>
      <c r="H36" s="1"/>
    </row>
    <row r="37" spans="4:8" ht="12.75">
      <c r="D37" s="1"/>
      <c r="E37" s="77"/>
      <c r="F37" s="1"/>
      <c r="G37" s="1"/>
      <c r="H37" s="1"/>
    </row>
    <row r="38" spans="4:8" ht="12.75">
      <c r="D38" s="1"/>
      <c r="E38" s="77"/>
      <c r="F38" s="1"/>
      <c r="G38" s="1"/>
      <c r="H38" s="1"/>
    </row>
    <row r="39" spans="4:8" ht="12.75">
      <c r="D39" s="1"/>
      <c r="E39" s="77"/>
      <c r="F39" s="1"/>
      <c r="G39" s="1"/>
      <c r="H39" s="1"/>
    </row>
    <row r="40" spans="4:8" ht="12.75">
      <c r="D40" s="1"/>
      <c r="E40" s="77"/>
      <c r="F40" s="1"/>
      <c r="G40" s="1"/>
      <c r="H40" s="1"/>
    </row>
    <row r="41" spans="4:8" ht="12.75">
      <c r="D41" s="1"/>
      <c r="E41" s="77"/>
      <c r="F41" s="1"/>
      <c r="G41" s="1"/>
      <c r="H41" s="1"/>
    </row>
    <row r="42" spans="4:8" ht="12.75">
      <c r="D42" s="1"/>
      <c r="E42" s="77"/>
      <c r="F42" s="1"/>
      <c r="G42" s="1"/>
      <c r="H42" s="1"/>
    </row>
    <row r="43" spans="4:8" ht="12.75">
      <c r="D43" s="1"/>
      <c r="E43" s="77"/>
      <c r="F43" s="1"/>
      <c r="G43" s="1"/>
      <c r="H43" s="1"/>
    </row>
    <row r="44" spans="4:8" ht="12.75">
      <c r="D44" s="1"/>
      <c r="E44" s="77"/>
      <c r="F44" s="1"/>
      <c r="G44" s="1"/>
      <c r="H44" s="1"/>
    </row>
    <row r="45" spans="4:8" ht="12.75">
      <c r="D45" s="1"/>
      <c r="E45" s="77"/>
      <c r="F45" s="1"/>
      <c r="G45" s="1"/>
      <c r="H45" s="1"/>
    </row>
    <row r="46" spans="4:8" ht="12.75">
      <c r="D46" s="1"/>
      <c r="E46" s="77"/>
      <c r="F46" s="1"/>
      <c r="G46" s="1"/>
      <c r="H46" s="1"/>
    </row>
    <row r="47" spans="4:8" ht="12.75">
      <c r="D47" s="1"/>
      <c r="E47" s="77"/>
      <c r="F47" s="1"/>
      <c r="G47" s="1"/>
      <c r="H47" s="1"/>
    </row>
    <row r="48" spans="4:8" ht="12.75">
      <c r="D48" s="1"/>
      <c r="E48" s="77"/>
      <c r="F48" s="1"/>
      <c r="G48" s="1"/>
      <c r="H48" s="1"/>
    </row>
    <row r="49" spans="4:8" ht="12.75">
      <c r="D49" s="1"/>
      <c r="E49" s="77"/>
      <c r="F49" s="1"/>
      <c r="G49" s="1"/>
      <c r="H49" s="1"/>
    </row>
    <row r="50" spans="4:8" ht="12.75">
      <c r="D50" s="1"/>
      <c r="E50" s="77"/>
      <c r="F50" s="1"/>
      <c r="G50" s="1"/>
      <c r="H50" s="1"/>
    </row>
  </sheetData>
  <sheetProtection/>
  <mergeCells count="14">
    <mergeCell ref="G26:H26"/>
    <mergeCell ref="A6:H6"/>
    <mergeCell ref="A8:A9"/>
    <mergeCell ref="B8:B9"/>
    <mergeCell ref="C8:C9"/>
    <mergeCell ref="D8:D9"/>
    <mergeCell ref="E8:H9"/>
    <mergeCell ref="E11:H11"/>
    <mergeCell ref="D1:H1"/>
    <mergeCell ref="C4:G4"/>
    <mergeCell ref="E2:H2"/>
    <mergeCell ref="A22:C22"/>
    <mergeCell ref="A23:H23"/>
    <mergeCell ref="G25:H25"/>
  </mergeCells>
  <printOptions/>
  <pageMargins left="0.5118110236220472" right="0.15748031496062992" top="0.53" bottom="2.13" header="0.29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A21" sqref="A21:H2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7.00390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7109375" style="0" customWidth="1"/>
  </cols>
  <sheetData>
    <row r="1" spans="1:8" ht="15" customHeight="1">
      <c r="A1" s="22"/>
      <c r="B1" s="22"/>
      <c r="C1" s="22"/>
      <c r="D1" s="82" t="s">
        <v>53</v>
      </c>
      <c r="E1" s="82"/>
      <c r="F1" s="82"/>
      <c r="G1" s="82"/>
      <c r="H1" s="82"/>
    </row>
    <row r="2" spans="1:8" ht="15" customHeight="1">
      <c r="A2" s="23"/>
      <c r="B2" s="23"/>
      <c r="C2" s="23"/>
      <c r="D2" s="9"/>
      <c r="E2" s="84" t="s">
        <v>36</v>
      </c>
      <c r="F2" s="84"/>
      <c r="G2" s="84"/>
      <c r="H2" s="84"/>
    </row>
    <row r="3" spans="1:8" ht="8.25" customHeight="1">
      <c r="A3" s="23"/>
      <c r="B3" s="23"/>
      <c r="C3" s="23"/>
      <c r="D3" s="10"/>
      <c r="E3" s="10"/>
      <c r="F3" s="10"/>
      <c r="G3" s="10"/>
      <c r="H3" s="10"/>
    </row>
    <row r="4" spans="1:8" s="11" customFormat="1" ht="14.25" customHeight="1">
      <c r="A4" s="24"/>
      <c r="B4" s="24"/>
      <c r="C4" s="83" t="s">
        <v>10</v>
      </c>
      <c r="D4" s="83"/>
      <c r="E4" s="83"/>
      <c r="F4" s="83"/>
      <c r="G4" s="83"/>
      <c r="H4" s="12"/>
    </row>
    <row r="5" spans="1:8" s="11" customFormat="1" ht="14.25" customHeight="1">
      <c r="A5" s="90"/>
      <c r="B5" s="90"/>
      <c r="C5" s="90"/>
      <c r="D5" s="90"/>
      <c r="E5" s="90"/>
      <c r="F5" s="90"/>
      <c r="G5" s="90"/>
      <c r="H5" s="90"/>
    </row>
    <row r="6" spans="1:8" s="11" customFormat="1" ht="24" customHeight="1">
      <c r="A6" s="90" t="s">
        <v>35</v>
      </c>
      <c r="B6" s="90"/>
      <c r="C6" s="90"/>
      <c r="D6" s="90"/>
      <c r="E6" s="90"/>
      <c r="F6" s="90"/>
      <c r="G6" s="90"/>
      <c r="H6" s="90"/>
    </row>
    <row r="7" spans="1:8" s="11" customFormat="1" ht="18" customHeight="1">
      <c r="A7" s="27" t="s">
        <v>12</v>
      </c>
      <c r="B7" s="21"/>
      <c r="C7" s="21"/>
      <c r="D7" s="21"/>
      <c r="E7" s="21"/>
      <c r="F7" s="21"/>
      <c r="G7" s="21"/>
      <c r="H7" s="21"/>
    </row>
    <row r="8" spans="1:8" s="3" customFormat="1" ht="14.25" customHeight="1">
      <c r="A8" s="6"/>
      <c r="B8" s="6"/>
      <c r="C8" s="93" t="s">
        <v>5</v>
      </c>
      <c r="D8" s="6"/>
      <c r="E8" s="91" t="s">
        <v>11</v>
      </c>
      <c r="F8" s="91"/>
      <c r="G8" s="91"/>
      <c r="H8" s="91"/>
    </row>
    <row r="9" spans="1:8" s="3" customFormat="1" ht="16.5" customHeight="1">
      <c r="A9" s="8" t="s">
        <v>0</v>
      </c>
      <c r="B9" s="8" t="s">
        <v>3</v>
      </c>
      <c r="C9" s="94"/>
      <c r="D9" s="8" t="s">
        <v>4</v>
      </c>
      <c r="E9" s="91" t="s">
        <v>1</v>
      </c>
      <c r="F9" s="91"/>
      <c r="G9" s="91"/>
      <c r="H9" s="91"/>
    </row>
    <row r="10" spans="1:8" s="3" customFormat="1" ht="15" customHeight="1">
      <c r="A10" s="2"/>
      <c r="B10" s="2"/>
      <c r="C10" s="2"/>
      <c r="D10" s="2"/>
      <c r="E10" s="7" t="s">
        <v>2</v>
      </c>
      <c r="F10" s="7" t="s">
        <v>9</v>
      </c>
      <c r="G10" s="7" t="s">
        <v>6</v>
      </c>
      <c r="H10" s="7" t="s">
        <v>7</v>
      </c>
    </row>
    <row r="11" spans="1:8" s="4" customFormat="1" ht="15" customHeight="1">
      <c r="A11" s="14">
        <v>1</v>
      </c>
      <c r="B11" s="14">
        <v>2</v>
      </c>
      <c r="C11" s="14"/>
      <c r="D11" s="14">
        <v>3</v>
      </c>
      <c r="E11" s="97">
        <v>4</v>
      </c>
      <c r="F11" s="97"/>
      <c r="G11" s="97"/>
      <c r="H11" s="97"/>
    </row>
    <row r="12" spans="1:9" s="13" customFormat="1" ht="18" customHeight="1">
      <c r="A12" s="35" t="s">
        <v>37</v>
      </c>
      <c r="B12" s="36"/>
      <c r="C12" s="37"/>
      <c r="D12" s="43" t="s">
        <v>43</v>
      </c>
      <c r="E12" s="15">
        <v>981826.23</v>
      </c>
      <c r="F12" s="16"/>
      <c r="G12" s="16">
        <f>G13</f>
        <v>6742.2</v>
      </c>
      <c r="H12" s="16">
        <f aca="true" t="shared" si="0" ref="H12:H18">E12-F12+G12</f>
        <v>988568.4299999999</v>
      </c>
      <c r="I12" s="26"/>
    </row>
    <row r="13" spans="1:9" ht="18" customHeight="1">
      <c r="A13" s="39"/>
      <c r="B13" s="40" t="s">
        <v>38</v>
      </c>
      <c r="C13" s="41"/>
      <c r="D13" s="42" t="s">
        <v>14</v>
      </c>
      <c r="E13" s="62">
        <v>50026.23</v>
      </c>
      <c r="F13" s="17"/>
      <c r="G13" s="17">
        <f>G14+G15+G16+G17</f>
        <v>6742.2</v>
      </c>
      <c r="H13" s="18">
        <f t="shared" si="0"/>
        <v>56768.43</v>
      </c>
      <c r="I13" s="25"/>
    </row>
    <row r="14" spans="1:9" ht="18" customHeight="1">
      <c r="A14" s="39"/>
      <c r="B14" s="39"/>
      <c r="C14" s="40" t="s">
        <v>45</v>
      </c>
      <c r="D14" s="42" t="s">
        <v>46</v>
      </c>
      <c r="E14" s="62">
        <v>127.44</v>
      </c>
      <c r="F14" s="17"/>
      <c r="G14" s="17">
        <v>16.43</v>
      </c>
      <c r="H14" s="18">
        <f t="shared" si="0"/>
        <v>143.87</v>
      </c>
      <c r="I14" s="25"/>
    </row>
    <row r="15" spans="1:9" ht="18" customHeight="1">
      <c r="A15" s="39"/>
      <c r="B15" s="39"/>
      <c r="C15" s="40" t="s">
        <v>16</v>
      </c>
      <c r="D15" s="42" t="s">
        <v>19</v>
      </c>
      <c r="E15" s="62">
        <v>20.47</v>
      </c>
      <c r="F15" s="17"/>
      <c r="G15" s="17">
        <v>2.77</v>
      </c>
      <c r="H15" s="18">
        <f t="shared" si="0"/>
        <v>23.24</v>
      </c>
      <c r="I15" s="25"/>
    </row>
    <row r="16" spans="1:9" ht="18" customHeight="1">
      <c r="A16" s="39"/>
      <c r="B16" s="40"/>
      <c r="C16" s="40" t="s">
        <v>17</v>
      </c>
      <c r="D16" s="42" t="s">
        <v>20</v>
      </c>
      <c r="E16" s="63">
        <v>833</v>
      </c>
      <c r="F16" s="34"/>
      <c r="G16" s="34">
        <v>113</v>
      </c>
      <c r="H16" s="18">
        <f t="shared" si="0"/>
        <v>946</v>
      </c>
      <c r="I16" s="25"/>
    </row>
    <row r="17" spans="1:9" ht="17.25" customHeight="1">
      <c r="A17" s="39"/>
      <c r="B17" s="40"/>
      <c r="C17" s="40" t="s">
        <v>15</v>
      </c>
      <c r="D17" s="42" t="s">
        <v>18</v>
      </c>
      <c r="E17" s="63">
        <v>49045.32</v>
      </c>
      <c r="F17" s="34"/>
      <c r="G17" s="34">
        <v>6610</v>
      </c>
      <c r="H17" s="18">
        <f t="shared" si="0"/>
        <v>55655.32</v>
      </c>
      <c r="I17" s="25"/>
    </row>
    <row r="18" spans="1:8" s="19" customFormat="1" ht="19.5" customHeight="1">
      <c r="A18" s="98" t="s">
        <v>8</v>
      </c>
      <c r="B18" s="98"/>
      <c r="C18" s="98"/>
      <c r="D18" s="98"/>
      <c r="E18" s="15">
        <v>28237315.3</v>
      </c>
      <c r="F18" s="15"/>
      <c r="G18" s="15">
        <f>G12</f>
        <v>6742.2</v>
      </c>
      <c r="H18" s="16">
        <f t="shared" si="0"/>
        <v>28244057.5</v>
      </c>
    </row>
    <row r="19" spans="1:8" s="19" customFormat="1" ht="6.75" customHeight="1">
      <c r="A19" s="29"/>
      <c r="B19" s="29"/>
      <c r="C19" s="29"/>
      <c r="D19" s="29"/>
      <c r="E19" s="30"/>
      <c r="F19" s="30"/>
      <c r="G19" s="30"/>
      <c r="H19" s="30"/>
    </row>
    <row r="20" spans="1:8" ht="7.5" customHeight="1">
      <c r="A20" s="33"/>
      <c r="B20" s="32"/>
      <c r="C20" s="32"/>
      <c r="D20" s="32"/>
      <c r="E20" s="32"/>
      <c r="F20" s="32"/>
      <c r="G20" s="20"/>
      <c r="H20" s="20"/>
    </row>
    <row r="21" spans="1:22" ht="55.5" customHeight="1">
      <c r="A21" s="99" t="s">
        <v>60</v>
      </c>
      <c r="B21" s="100"/>
      <c r="C21" s="100"/>
      <c r="D21" s="100"/>
      <c r="E21" s="100"/>
      <c r="F21" s="100"/>
      <c r="G21" s="100"/>
      <c r="H21" s="100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11.25" customHeight="1">
      <c r="A22" s="101"/>
      <c r="B22" s="101"/>
      <c r="C22" s="101"/>
      <c r="D22" s="101"/>
      <c r="E22" s="101"/>
      <c r="F22" s="101"/>
      <c r="G22" s="101"/>
      <c r="H22" s="101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8" ht="65.25" customHeight="1">
      <c r="A23" s="5"/>
      <c r="D23" s="1"/>
      <c r="E23" s="1"/>
      <c r="F23" s="1"/>
      <c r="G23" s="95" t="s">
        <v>13</v>
      </c>
      <c r="H23" s="95"/>
    </row>
    <row r="24" spans="1:8" ht="20.25" customHeight="1">
      <c r="A24" s="5"/>
      <c r="D24" s="1"/>
      <c r="E24" s="1"/>
      <c r="F24" s="1"/>
      <c r="G24" s="96"/>
      <c r="H24" s="96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</sheetData>
  <sheetProtection/>
  <mergeCells count="14">
    <mergeCell ref="G23:H23"/>
    <mergeCell ref="G24:H24"/>
    <mergeCell ref="E11:H11"/>
    <mergeCell ref="A18:D18"/>
    <mergeCell ref="A21:H21"/>
    <mergeCell ref="A22:H22"/>
    <mergeCell ref="C8:C9"/>
    <mergeCell ref="E8:H8"/>
    <mergeCell ref="E9:H9"/>
    <mergeCell ref="A6:H6"/>
    <mergeCell ref="D1:H1"/>
    <mergeCell ref="E2:H2"/>
    <mergeCell ref="C4:G4"/>
    <mergeCell ref="A5:H5"/>
  </mergeCells>
  <printOptions/>
  <pageMargins left="0.31" right="0.51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0">
      <selection activeCell="A1" sqref="A1:H3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7.00390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7109375" style="0" customWidth="1"/>
  </cols>
  <sheetData>
    <row r="1" spans="1:8" ht="15" customHeight="1">
      <c r="A1" s="23"/>
      <c r="B1" s="23"/>
      <c r="C1" s="23"/>
      <c r="D1" s="82" t="s">
        <v>54</v>
      </c>
      <c r="E1" s="82"/>
      <c r="F1" s="82"/>
      <c r="G1" s="82"/>
      <c r="H1" s="82"/>
    </row>
    <row r="2" spans="1:8" ht="15" customHeight="1">
      <c r="A2" s="23"/>
      <c r="B2" s="23"/>
      <c r="C2" s="23"/>
      <c r="D2" s="9"/>
      <c r="E2" s="84" t="s">
        <v>36</v>
      </c>
      <c r="F2" s="84"/>
      <c r="G2" s="84"/>
      <c r="H2" s="84"/>
    </row>
    <row r="3" spans="1:8" ht="8.25" customHeight="1">
      <c r="A3" s="23"/>
      <c r="B3" s="23"/>
      <c r="C3" s="23"/>
      <c r="D3" s="10"/>
      <c r="E3" s="10"/>
      <c r="F3" s="10"/>
      <c r="G3" s="10"/>
      <c r="H3" s="10"/>
    </row>
    <row r="4" spans="1:8" s="11" customFormat="1" ht="14.25" customHeight="1">
      <c r="A4" s="24"/>
      <c r="B4" s="24"/>
      <c r="C4" s="83" t="s">
        <v>21</v>
      </c>
      <c r="D4" s="83"/>
      <c r="E4" s="83"/>
      <c r="F4" s="83"/>
      <c r="G4" s="83"/>
      <c r="H4" s="12"/>
    </row>
    <row r="5" spans="1:8" s="11" customFormat="1" ht="14.25" customHeight="1">
      <c r="A5" s="24"/>
      <c r="B5" s="24"/>
      <c r="C5" s="44"/>
      <c r="D5" s="44"/>
      <c r="E5" s="44"/>
      <c r="F5" s="44"/>
      <c r="G5" s="44"/>
      <c r="H5" s="12"/>
    </row>
    <row r="6" spans="1:8" s="11" customFormat="1" ht="24" customHeight="1">
      <c r="A6" s="90" t="s">
        <v>35</v>
      </c>
      <c r="B6" s="90"/>
      <c r="C6" s="90"/>
      <c r="D6" s="90"/>
      <c r="E6" s="90"/>
      <c r="F6" s="90"/>
      <c r="G6" s="90"/>
      <c r="H6" s="90"/>
    </row>
    <row r="7" spans="1:8" s="11" customFormat="1" ht="18" customHeight="1">
      <c r="A7" s="27" t="s">
        <v>12</v>
      </c>
      <c r="B7" s="21"/>
      <c r="C7" s="21"/>
      <c r="D7" s="21"/>
      <c r="E7" s="21"/>
      <c r="F7" s="21"/>
      <c r="G7" s="21"/>
      <c r="H7" s="21"/>
    </row>
    <row r="8" spans="1:8" s="3" customFormat="1" ht="14.25" customHeight="1">
      <c r="A8" s="6"/>
      <c r="B8" s="6"/>
      <c r="C8" s="93" t="s">
        <v>5</v>
      </c>
      <c r="D8" s="6"/>
      <c r="E8" s="91" t="s">
        <v>11</v>
      </c>
      <c r="F8" s="91"/>
      <c r="G8" s="91"/>
      <c r="H8" s="91"/>
    </row>
    <row r="9" spans="1:8" s="3" customFormat="1" ht="16.5" customHeight="1">
      <c r="A9" s="8" t="s">
        <v>0</v>
      </c>
      <c r="B9" s="8" t="s">
        <v>3</v>
      </c>
      <c r="C9" s="94"/>
      <c r="D9" s="8" t="s">
        <v>4</v>
      </c>
      <c r="E9" s="91" t="s">
        <v>1</v>
      </c>
      <c r="F9" s="91"/>
      <c r="G9" s="91"/>
      <c r="H9" s="91"/>
    </row>
    <row r="10" spans="1:8" s="3" customFormat="1" ht="15" customHeight="1">
      <c r="A10" s="2"/>
      <c r="B10" s="2"/>
      <c r="C10" s="2"/>
      <c r="D10" s="2"/>
      <c r="E10" s="7" t="s">
        <v>2</v>
      </c>
      <c r="F10" s="7" t="s">
        <v>9</v>
      </c>
      <c r="G10" s="7" t="s">
        <v>6</v>
      </c>
      <c r="H10" s="7" t="s">
        <v>7</v>
      </c>
    </row>
    <row r="11" spans="1:8" s="4" customFormat="1" ht="15" customHeight="1">
      <c r="A11" s="14">
        <v>1</v>
      </c>
      <c r="B11" s="14">
        <v>2</v>
      </c>
      <c r="C11" s="14"/>
      <c r="D11" s="14">
        <v>3</v>
      </c>
      <c r="E11" s="97">
        <v>4</v>
      </c>
      <c r="F11" s="97"/>
      <c r="G11" s="97"/>
      <c r="H11" s="97"/>
    </row>
    <row r="12" spans="1:9" s="13" customFormat="1" ht="18" customHeight="1">
      <c r="A12" s="35" t="s">
        <v>22</v>
      </c>
      <c r="B12" s="36"/>
      <c r="C12" s="37"/>
      <c r="D12" s="38" t="s">
        <v>23</v>
      </c>
      <c r="E12" s="15">
        <v>4943177.31</v>
      </c>
      <c r="F12" s="16">
        <f>F13+F15+F17+F20+F24</f>
        <v>50900</v>
      </c>
      <c r="G12" s="16">
        <f>G13+G15+G17+G20+G24</f>
        <v>53602</v>
      </c>
      <c r="H12" s="16">
        <f>E12-F12+G12</f>
        <v>4945879.31</v>
      </c>
      <c r="I12" s="26"/>
    </row>
    <row r="13" spans="1:8" s="4" customFormat="1" ht="28.5">
      <c r="A13" s="14"/>
      <c r="B13" s="40">
        <v>85214</v>
      </c>
      <c r="C13" s="40"/>
      <c r="D13" s="42" t="s">
        <v>58</v>
      </c>
      <c r="E13" s="34">
        <v>278600</v>
      </c>
      <c r="F13" s="34"/>
      <c r="G13" s="34">
        <f>G14</f>
        <v>30000</v>
      </c>
      <c r="H13" s="18">
        <f>E13-F13+G13</f>
        <v>308600</v>
      </c>
    </row>
    <row r="14" spans="1:8" s="4" customFormat="1" ht="15.75" customHeight="1">
      <c r="A14" s="14"/>
      <c r="B14" s="14"/>
      <c r="C14" s="40">
        <v>3110</v>
      </c>
      <c r="D14" s="42" t="s">
        <v>59</v>
      </c>
      <c r="E14" s="34">
        <v>278600</v>
      </c>
      <c r="F14" s="34"/>
      <c r="G14" s="34">
        <v>30000</v>
      </c>
      <c r="H14" s="18">
        <f aca="true" t="shared" si="0" ref="H14:H26">E14-F14+G14</f>
        <v>308600</v>
      </c>
    </row>
    <row r="15" spans="1:8" s="4" customFormat="1" ht="15.75" customHeight="1">
      <c r="A15" s="14"/>
      <c r="B15" s="40">
        <v>85216</v>
      </c>
      <c r="C15" s="40"/>
      <c r="D15" s="42" t="s">
        <v>49</v>
      </c>
      <c r="E15" s="34">
        <v>206200</v>
      </c>
      <c r="F15" s="34">
        <f>F16</f>
        <v>8400</v>
      </c>
      <c r="G15" s="34">
        <f>G16</f>
        <v>0</v>
      </c>
      <c r="H15" s="18">
        <f t="shared" si="0"/>
        <v>197800</v>
      </c>
    </row>
    <row r="16" spans="1:8" s="4" customFormat="1" ht="16.5" customHeight="1">
      <c r="A16" s="14"/>
      <c r="B16" s="14"/>
      <c r="C16" s="40">
        <v>3110</v>
      </c>
      <c r="D16" s="42" t="s">
        <v>59</v>
      </c>
      <c r="E16" s="34">
        <v>206200</v>
      </c>
      <c r="F16" s="34">
        <v>8400</v>
      </c>
      <c r="G16" s="34"/>
      <c r="H16" s="18">
        <f t="shared" si="0"/>
        <v>197800</v>
      </c>
    </row>
    <row r="17" spans="1:8" s="4" customFormat="1" ht="15.75" customHeight="1">
      <c r="A17" s="14"/>
      <c r="B17" s="40">
        <v>85219</v>
      </c>
      <c r="C17" s="40"/>
      <c r="D17" s="42" t="s">
        <v>24</v>
      </c>
      <c r="E17" s="34">
        <v>941841.31</v>
      </c>
      <c r="F17" s="34">
        <f>F18+F19</f>
        <v>42500</v>
      </c>
      <c r="G17" s="34">
        <f>G18+G19</f>
        <v>5000</v>
      </c>
      <c r="H17" s="18">
        <f t="shared" si="0"/>
        <v>904341.31</v>
      </c>
    </row>
    <row r="18" spans="1:8" s="4" customFormat="1" ht="15.75" customHeight="1">
      <c r="A18" s="14"/>
      <c r="B18" s="14"/>
      <c r="C18" s="40">
        <v>4010</v>
      </c>
      <c r="D18" s="42" t="s">
        <v>25</v>
      </c>
      <c r="E18" s="34">
        <v>611150</v>
      </c>
      <c r="F18" s="34">
        <v>42500</v>
      </c>
      <c r="G18" s="34"/>
      <c r="H18" s="18">
        <f t="shared" si="0"/>
        <v>568650</v>
      </c>
    </row>
    <row r="19" spans="1:8" s="4" customFormat="1" ht="16.5" customHeight="1">
      <c r="A19" s="14"/>
      <c r="B19" s="14"/>
      <c r="C19" s="40">
        <v>4300</v>
      </c>
      <c r="D19" s="42" t="s">
        <v>55</v>
      </c>
      <c r="E19" s="34">
        <v>48000</v>
      </c>
      <c r="F19" s="34"/>
      <c r="G19" s="34">
        <v>5000</v>
      </c>
      <c r="H19" s="18">
        <f t="shared" si="0"/>
        <v>53000</v>
      </c>
    </row>
    <row r="20" spans="1:8" s="4" customFormat="1" ht="15.75" customHeight="1">
      <c r="A20" s="14"/>
      <c r="B20" s="40">
        <v>85228</v>
      </c>
      <c r="C20" s="40"/>
      <c r="D20" s="42" t="s">
        <v>51</v>
      </c>
      <c r="E20" s="34">
        <v>319308</v>
      </c>
      <c r="F20" s="34">
        <f>F21+F22+F23</f>
        <v>0</v>
      </c>
      <c r="G20" s="34">
        <f>G21+G22+G23</f>
        <v>11102</v>
      </c>
      <c r="H20" s="18">
        <f t="shared" si="0"/>
        <v>330410</v>
      </c>
    </row>
    <row r="21" spans="1:8" s="4" customFormat="1" ht="17.25" customHeight="1">
      <c r="A21" s="14"/>
      <c r="B21" s="14"/>
      <c r="C21" s="40">
        <v>4010</v>
      </c>
      <c r="D21" s="42" t="s">
        <v>25</v>
      </c>
      <c r="E21" s="34">
        <v>147660</v>
      </c>
      <c r="F21" s="34"/>
      <c r="G21" s="34">
        <v>9432</v>
      </c>
      <c r="H21" s="18">
        <f t="shared" si="0"/>
        <v>157092</v>
      </c>
    </row>
    <row r="22" spans="1:8" s="4" customFormat="1" ht="16.5" customHeight="1">
      <c r="A22" s="14"/>
      <c r="B22" s="14"/>
      <c r="C22" s="40">
        <v>4110</v>
      </c>
      <c r="D22" s="42" t="s">
        <v>56</v>
      </c>
      <c r="E22" s="34">
        <v>22580</v>
      </c>
      <c r="F22" s="34"/>
      <c r="G22" s="34">
        <v>1440</v>
      </c>
      <c r="H22" s="18">
        <f t="shared" si="0"/>
        <v>24020</v>
      </c>
    </row>
    <row r="23" spans="1:8" s="4" customFormat="1" ht="17.25" customHeight="1">
      <c r="A23" s="14"/>
      <c r="B23" s="14"/>
      <c r="C23" s="40">
        <v>4120</v>
      </c>
      <c r="D23" s="42" t="s">
        <v>19</v>
      </c>
      <c r="E23" s="34">
        <v>1935</v>
      </c>
      <c r="F23" s="34"/>
      <c r="G23" s="34">
        <v>230</v>
      </c>
      <c r="H23" s="18">
        <f t="shared" si="0"/>
        <v>2165</v>
      </c>
    </row>
    <row r="24" spans="1:8" s="4" customFormat="1" ht="15.75" customHeight="1">
      <c r="A24" s="14"/>
      <c r="B24" s="40">
        <v>85295</v>
      </c>
      <c r="C24" s="14"/>
      <c r="D24" s="42" t="s">
        <v>14</v>
      </c>
      <c r="E24" s="34">
        <v>179500</v>
      </c>
      <c r="F24" s="34">
        <f>F25+F26</f>
        <v>0</v>
      </c>
      <c r="G24" s="34">
        <f>G25+G26</f>
        <v>7500</v>
      </c>
      <c r="H24" s="18">
        <f t="shared" si="0"/>
        <v>187000</v>
      </c>
    </row>
    <row r="25" spans="1:8" s="4" customFormat="1" ht="15.75" customHeight="1">
      <c r="A25" s="14"/>
      <c r="B25" s="14"/>
      <c r="C25" s="40">
        <v>4210</v>
      </c>
      <c r="D25" s="42" t="s">
        <v>57</v>
      </c>
      <c r="E25" s="34">
        <v>10000</v>
      </c>
      <c r="F25" s="34"/>
      <c r="G25" s="34">
        <v>5000</v>
      </c>
      <c r="H25" s="18">
        <f t="shared" si="0"/>
        <v>15000</v>
      </c>
    </row>
    <row r="26" spans="1:8" s="4" customFormat="1" ht="15.75" customHeight="1">
      <c r="A26" s="14"/>
      <c r="B26" s="14"/>
      <c r="C26" s="40">
        <v>4300</v>
      </c>
      <c r="D26" s="42" t="s">
        <v>55</v>
      </c>
      <c r="E26" s="34">
        <v>5000</v>
      </c>
      <c r="F26" s="34"/>
      <c r="G26" s="34">
        <v>2500</v>
      </c>
      <c r="H26" s="18">
        <f t="shared" si="0"/>
        <v>7500</v>
      </c>
    </row>
    <row r="27" spans="1:8" s="19" customFormat="1" ht="19.5" customHeight="1">
      <c r="A27" s="102" t="s">
        <v>8</v>
      </c>
      <c r="B27" s="102"/>
      <c r="C27" s="102"/>
      <c r="D27" s="102"/>
      <c r="E27" s="15">
        <v>5038002.95</v>
      </c>
      <c r="F27" s="15">
        <f>F12</f>
        <v>50900</v>
      </c>
      <c r="G27" s="15">
        <f>G12</f>
        <v>53602</v>
      </c>
      <c r="H27" s="16">
        <f>E27-F27+G27</f>
        <v>5040704.95</v>
      </c>
    </row>
    <row r="28" spans="1:8" s="19" customFormat="1" ht="6.75" customHeight="1">
      <c r="A28" s="29"/>
      <c r="B28" s="29"/>
      <c r="C28" s="29"/>
      <c r="D28" s="29"/>
      <c r="E28" s="30"/>
      <c r="F28" s="30"/>
      <c r="G28" s="30"/>
      <c r="H28" s="30"/>
    </row>
    <row r="29" spans="1:8" ht="7.5" customHeight="1">
      <c r="A29" s="45"/>
      <c r="B29" s="32"/>
      <c r="C29" s="32"/>
      <c r="D29" s="32"/>
      <c r="E29" s="32"/>
      <c r="F29" s="32"/>
      <c r="G29" s="20"/>
      <c r="H29" s="20"/>
    </row>
    <row r="30" spans="1:22" ht="105" customHeight="1">
      <c r="A30" s="99" t="s">
        <v>47</v>
      </c>
      <c r="B30" s="100"/>
      <c r="C30" s="100"/>
      <c r="D30" s="100"/>
      <c r="E30" s="100"/>
      <c r="F30" s="100"/>
      <c r="G30" s="100"/>
      <c r="H30" s="10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ht="16.5" customHeight="1">
      <c r="A31" s="101"/>
      <c r="B31" s="101"/>
      <c r="C31" s="101"/>
      <c r="D31" s="101"/>
      <c r="E31" s="101"/>
      <c r="F31" s="101"/>
      <c r="G31" s="101"/>
      <c r="H31" s="10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8" ht="65.25" customHeight="1">
      <c r="A32" s="5"/>
      <c r="D32" s="1"/>
      <c r="E32" s="1"/>
      <c r="F32" s="1"/>
      <c r="G32" s="88" t="s">
        <v>13</v>
      </c>
      <c r="H32" s="88"/>
    </row>
    <row r="33" spans="1:8" ht="20.25" customHeight="1">
      <c r="A33" s="5"/>
      <c r="D33" s="1"/>
      <c r="E33" s="1"/>
      <c r="F33" s="1"/>
      <c r="G33" s="89"/>
      <c r="H33" s="89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</sheetData>
  <sheetProtection/>
  <mergeCells count="13">
    <mergeCell ref="E8:H8"/>
    <mergeCell ref="E9:H9"/>
    <mergeCell ref="E11:H11"/>
    <mergeCell ref="D1:H1"/>
    <mergeCell ref="E2:H2"/>
    <mergeCell ref="C4:G4"/>
    <mergeCell ref="A6:H6"/>
    <mergeCell ref="G33:H33"/>
    <mergeCell ref="A27:D27"/>
    <mergeCell ref="A30:H30"/>
    <mergeCell ref="A31:H31"/>
    <mergeCell ref="G32:H32"/>
    <mergeCell ref="C8:C9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2011-12-01T10:23:21Z</cp:lastPrinted>
  <dcterms:created xsi:type="dcterms:W3CDTF">2009-10-15T10:17:39Z</dcterms:created>
  <dcterms:modified xsi:type="dcterms:W3CDTF">2011-12-01T10:35:14Z</dcterms:modified>
  <cp:category/>
  <cp:version/>
  <cp:contentType/>
  <cp:contentStatus/>
</cp:coreProperties>
</file>