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1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1'!$A$1:$H$33</definedName>
    <definedName name="_xlnm.Print_Area" localSheetId="2">'zal nr 3'!$A$1:$H$23</definedName>
  </definedNames>
  <calcPr fullCalcOnLoad="1"/>
</workbook>
</file>

<file path=xl/sharedStrings.xml><?xml version="1.0" encoding="utf-8"?>
<sst xmlns="http://schemas.openxmlformats.org/spreadsheetml/2006/main" count="92" uniqueCount="59">
  <si>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</si>
  <si>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</si>
  <si>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</si>
  <si>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</si>
  <si>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</si>
  <si>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</si>
  <si>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</si>
  <si>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</si>
  <si>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</si>
  <si>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</si>
  <si>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</si>
  <si>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</si>
  <si>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</si>
  <si>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</si>
  <si>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</si>
  <si>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</si>
  <si>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</si>
  <si>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</si>
  <si>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Pomoc społeczna</t>
  </si>
  <si>
    <t xml:space="preserve">Ogółem wydatki </t>
  </si>
  <si>
    <t>Zestawienie zmian w planie  finansowym    Gminnego Ośrodka Pomocy Społecznej w  Jaktorowie  na   2010 rok</t>
  </si>
  <si>
    <t>Zakup usług pozostałych</t>
  </si>
  <si>
    <t>Oświata i wychowanie</t>
  </si>
  <si>
    <t>Świadczenia społeczne</t>
  </si>
  <si>
    <t>85219</t>
  </si>
  <si>
    <t>Ośrodki pomocy społecznej</t>
  </si>
  <si>
    <t>Zakup materiałów i wyposażenia</t>
  </si>
  <si>
    <t xml:space="preserve">Zakup usług pozostałych </t>
  </si>
  <si>
    <t>Zasiłki stałe</t>
  </si>
  <si>
    <t>Administracja publiczna</t>
  </si>
  <si>
    <t>Bezpieczeństwo publiczne i ochrona przeciwpożarowa</t>
  </si>
  <si>
    <t>Ochotnicze straże pożarne</t>
  </si>
  <si>
    <t xml:space="preserve">Różne rozliczenia </t>
  </si>
  <si>
    <t>Rezerwy ogólne i celowe</t>
  </si>
  <si>
    <t xml:space="preserve">Rezerwy </t>
  </si>
  <si>
    <t>Zakup usług remontowych</t>
  </si>
  <si>
    <t>4210</t>
  </si>
  <si>
    <t>z dnia  30 grudnia  2010r</t>
  </si>
  <si>
    <t>Urzędy Gmin</t>
  </si>
  <si>
    <t>Różne opłaty i składki</t>
  </si>
  <si>
    <t>Zakup energii</t>
  </si>
  <si>
    <t>Gospodarka komunalna i ochrona środowiska</t>
  </si>
  <si>
    <t>Oświetlenie ulic, placów i dróg</t>
  </si>
  <si>
    <r>
      <t xml:space="preserve">    W planie wydatków bieżących  wprowadza się zmiany:  
   1) </t>
    </r>
    <r>
      <rPr>
        <u val="single"/>
        <sz val="10"/>
        <rFont val="Arial"/>
        <family val="2"/>
      </rPr>
      <t xml:space="preserve">w dziale 750 - Administracja publiczna </t>
    </r>
    <r>
      <rPr>
        <sz val="10"/>
        <rFont val="Arial"/>
        <family val="2"/>
      </rPr>
      <t xml:space="preserve">przenosi się nadwyżkę środków na  usługi remontowe  w kwocie 3.657 zł z przeznaczeniem   na zakup druków , wydawnictw, paliwa oraz na ubezpieczenie samochodu, 
   2) </t>
    </r>
    <r>
      <rPr>
        <u val="single"/>
        <sz val="10"/>
        <rFont val="Arial"/>
        <family val="2"/>
      </rPr>
      <t xml:space="preserve">w dziale 754 - Bezpieczeństwo publiczne i ochrona przeciwpożarowa -  </t>
    </r>
    <r>
      <rPr>
        <sz val="10"/>
        <rFont val="Arial"/>
        <family val="2"/>
      </rPr>
      <t xml:space="preserve">przenosi się  z  rezerwy ogólnej kwotę 3.000 zł  oraz nadwyżki środków  w kwocie 1.545 zł na zakup paliwa  oraz koszty energii elektrycznej,
   3) </t>
    </r>
    <r>
      <rPr>
        <u val="single"/>
        <sz val="10"/>
        <rFont val="Arial"/>
        <family val="2"/>
      </rPr>
      <t xml:space="preserve">w dziale 900 - Gospodarka komunalna i ochrona środowiska </t>
    </r>
    <r>
      <rPr>
        <sz val="10"/>
        <rFont val="Arial"/>
        <family val="2"/>
      </rPr>
      <t xml:space="preserve">  przenosi się kwotę 4.600 zł celem zabezpieczenia wydatków związanych z  opłatą za przyłączenia.</t>
    </r>
    <r>
      <rPr>
        <sz val="10"/>
        <rFont val="Arial"/>
        <family val="0"/>
      </rPr>
      <t xml:space="preserve"> </t>
    </r>
  </si>
  <si>
    <t>na podstawie zarządzenia  Nr 87/2010 Wójta Gminy Jaktorów z dnia 30 grudnia 2010r.</t>
  </si>
  <si>
    <t>Załącznik Nr  1 do zarządzenia  nr 88 /2010  Wójta Gminy Jaktorów</t>
  </si>
  <si>
    <t>Załącznik Nr 3  do zarządzenia  nr  88 /2010  Wójta Gminy Jaktorów</t>
  </si>
  <si>
    <t>z dnia    30 grudnia  2010r</t>
  </si>
  <si>
    <t>na podstawie zarządzenia  Nr 87/2010 Wójta Gminy Jaktorów z dnia  30 grudnia 2010r.</t>
  </si>
  <si>
    <t>Zestawienie zmian  w planie  finansowym    Zespołu  Szkół Publicznych w   Międzyborowie na   2010 rok</t>
  </si>
  <si>
    <t>wydatki</t>
  </si>
  <si>
    <t>Szkoły podstawowe</t>
  </si>
  <si>
    <t>Załącznik Nr 2  do zarządzenia  nr  88 /2010  Wójta Gminy Jaktorów</t>
  </si>
  <si>
    <t>z dnia   30 grudnia  2010r</t>
  </si>
  <si>
    <t xml:space="preserve">    W planie wydatków bieżących  Gminnego Ośrodka Pomocy Społecznej wprowadza się zmiany:  
przenosi się nadwyżkę środków własnych na świadczenia społeczne w kwocie 6.700 zł z przeznaczeniem na dofinansowanie braków w zakresie zakupu materiałów biurowych i opłat za obsługę bankową oraz  na wydatki związane z usługami internetowymi  - zgodnie z wnioskiem Kierownika GOPS w Jaktorowie.
  </t>
  </si>
  <si>
    <t>Gimnazja</t>
  </si>
  <si>
    <t>Zmiany w planie wydatków jednostki wprowadza się na wniosek Dyrektora Zespołu, w związku z koniecznością zabezpieczenia braków finansowych.</t>
  </si>
  <si>
    <t>Podróże słuzbowe krajowe</t>
  </si>
  <si>
    <t>Zakup pomocy naukowych,  dydaktycznych i książek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</si>
</sst>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14"/>
      <name val="Arial CE"/>
      <family val="2"/>
    </font>
    <font>
      <b/>
      <sz val="8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" fontId="0" fillId="0" borderId="10" xfId="0" applyNumberForma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7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7" fillId="0" borderId="11" xfId="0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4" fontId="25" fillId="0" borderId="10" xfId="52" applyNumberFormat="1" applyFont="1" applyBorder="1" applyAlignment="1">
      <alignment vertical="center"/>
      <protection/>
    </xf>
    <xf numFmtId="0" fontId="29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4" fontId="1" fillId="0" borderId="10" xfId="52" applyNumberFormat="1" applyFont="1" applyBorder="1" applyAlignment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22" fillId="0" borderId="0" xfId="0" applyFont="1" applyAlignment="1">
      <alignment horizontal="left"/>
    </xf>
    <xf numFmtId="4" fontId="25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vertical="top" wrapText="1"/>
    </xf>
    <xf numFmtId="0" fontId="31" fillId="0" borderId="10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49" fontId="29" fillId="0" borderId="10" xfId="52" applyNumberFormat="1" applyFont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52" applyFont="1" applyAlignment="1">
      <alignment/>
      <protection/>
    </xf>
    <xf numFmtId="0" fontId="29" fillId="0" borderId="0" xfId="0" applyFont="1" applyFill="1" applyAlignment="1">
      <alignment/>
    </xf>
    <xf numFmtId="0" fontId="33" fillId="0" borderId="1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4" fontId="30" fillId="0" borderId="10" xfId="0" applyNumberFormat="1" applyFont="1" applyFill="1" applyBorder="1" applyAlignment="1">
      <alignment vertical="center" wrapText="1"/>
    </xf>
    <xf numFmtId="4" fontId="29" fillId="0" borderId="10" xfId="0" applyNumberFormat="1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2" fillId="0" borderId="10" xfId="0" applyFont="1" applyBorder="1" applyAlignment="1">
      <alignment vertical="top" wrapText="1"/>
    </xf>
    <xf numFmtId="0" fontId="22" fillId="0" borderId="15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0" fontId="31" fillId="0" borderId="10" xfId="0" applyFont="1" applyBorder="1" applyAlignment="1">
      <alignment horizontal="center"/>
    </xf>
    <xf numFmtId="0" fontId="31" fillId="0" borderId="10" xfId="0" applyFont="1" applyBorder="1" applyAlignment="1">
      <alignment vertical="top" wrapText="1"/>
    </xf>
    <xf numFmtId="4" fontId="25" fillId="0" borderId="10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31" fillId="0" borderId="10" xfId="0" applyFont="1" applyBorder="1" applyAlignment="1">
      <alignment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52" applyFont="1" applyAlignment="1">
      <alignment/>
      <protection/>
    </xf>
    <xf numFmtId="0" fontId="0" fillId="0" borderId="0" xfId="0" applyFont="1" applyFill="1" applyAlignment="1">
      <alignment/>
    </xf>
    <xf numFmtId="0" fontId="35" fillId="0" borderId="14" xfId="0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vertical="top" wrapText="1"/>
    </xf>
    <xf numFmtId="4" fontId="25" fillId="0" borderId="10" xfId="0" applyNumberFormat="1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5" xfId="52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27" fillId="0" borderId="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49" fontId="25" fillId="0" borderId="16" xfId="52" applyNumberFormat="1" applyFont="1" applyFill="1" applyBorder="1" applyAlignment="1">
      <alignment horizontal="center" vertical="center"/>
      <protection/>
    </xf>
    <xf numFmtId="49" fontId="25" fillId="0" borderId="17" xfId="52" applyNumberFormat="1" applyFont="1" applyFill="1" applyBorder="1" applyAlignment="1">
      <alignment horizontal="center" vertical="center"/>
      <protection/>
    </xf>
    <xf numFmtId="49" fontId="25" fillId="0" borderId="15" xfId="52" applyNumberFormat="1" applyFont="1" applyFill="1" applyBorder="1" applyAlignment="1">
      <alignment horizontal="center" vertical="center"/>
      <protection/>
    </xf>
    <xf numFmtId="0" fontId="29" fillId="0" borderId="0" xfId="0" applyFont="1" applyAlignment="1">
      <alignment horizontal="center" vertical="center"/>
    </xf>
    <xf numFmtId="49" fontId="30" fillId="0" borderId="16" xfId="52" applyNumberFormat="1" applyFont="1" applyBorder="1" applyAlignment="1">
      <alignment horizontal="center" vertical="center"/>
      <protection/>
    </xf>
    <xf numFmtId="49" fontId="30" fillId="0" borderId="17" xfId="52" applyNumberFormat="1" applyFont="1" applyBorder="1" applyAlignment="1">
      <alignment horizontal="center" vertical="center"/>
      <protection/>
    </xf>
    <xf numFmtId="49" fontId="30" fillId="0" borderId="15" xfId="52" applyNumberFormat="1" applyFont="1" applyBorder="1" applyAlignment="1">
      <alignment horizontal="center" vertical="center"/>
      <protection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9" fillId="0" borderId="0" xfId="52" applyFont="1" applyFill="1" applyAlignment="1">
      <alignment horizontal="center"/>
      <protection/>
    </xf>
    <xf numFmtId="0" fontId="29" fillId="0" borderId="0" xfId="52" applyFont="1" applyAlignment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41"/>
  <sheetViews>
    <sheetView workbookViewId="0" topLeftCell="A1">
      <selection activeCell="E1" sqref="E1:H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20.25" customHeight="1">
      <c r="E1" s="84" t="s">
        <v>45</v>
      </c>
      <c r="F1" s="84"/>
      <c r="G1" s="84"/>
      <c r="H1" s="84"/>
    </row>
    <row r="2" spans="5:8" ht="18" customHeight="1">
      <c r="E2" s="85" t="s">
        <v>37</v>
      </c>
      <c r="F2" s="85"/>
      <c r="G2" s="85"/>
      <c r="H2" s="85"/>
    </row>
    <row r="3" spans="1:14" s="7" customFormat="1" ht="21.75" customHeight="1">
      <c r="A3" s="86" t="s">
        <v>15</v>
      </c>
      <c r="B3" s="86"/>
      <c r="C3" s="86"/>
      <c r="D3" s="86"/>
      <c r="E3" s="86"/>
      <c r="F3" s="86"/>
      <c r="G3" s="86"/>
      <c r="H3" s="86"/>
      <c r="I3" s="8"/>
      <c r="J3" s="8"/>
      <c r="K3" s="8"/>
      <c r="L3" s="8"/>
      <c r="M3" s="8"/>
      <c r="N3" s="8"/>
    </row>
    <row r="4" spans="1:14" s="7" customFormat="1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s="7" customFormat="1" ht="18" customHeight="1">
      <c r="A5" s="91" t="s">
        <v>44</v>
      </c>
      <c r="B5" s="91"/>
      <c r="C5" s="91"/>
      <c r="D5" s="91"/>
      <c r="E5" s="91"/>
      <c r="F5" s="91"/>
      <c r="G5" s="91"/>
      <c r="H5" s="8"/>
      <c r="I5" s="8"/>
      <c r="J5" s="8"/>
      <c r="K5" s="8"/>
      <c r="L5" s="8"/>
      <c r="M5" s="8"/>
      <c r="N5" s="8"/>
    </row>
    <row r="6" spans="1:14" ht="21" customHeight="1">
      <c r="A6" s="90" t="s">
        <v>16</v>
      </c>
      <c r="B6" s="90"/>
      <c r="C6" s="90"/>
      <c r="D6" s="90"/>
      <c r="E6" s="21"/>
      <c r="F6" s="21"/>
      <c r="G6" s="21"/>
      <c r="H6" s="21"/>
      <c r="I6" s="9"/>
      <c r="J6" s="9"/>
      <c r="K6" s="10"/>
      <c r="L6" s="10"/>
      <c r="M6" s="10"/>
      <c r="N6" s="10"/>
    </row>
    <row r="7" spans="1:8" s="3" customFormat="1" ht="14.25" customHeight="1">
      <c r="A7" s="11"/>
      <c r="B7" s="11"/>
      <c r="C7" s="87" t="s">
        <v>9</v>
      </c>
      <c r="D7" s="11"/>
      <c r="E7" s="89" t="s">
        <v>11</v>
      </c>
      <c r="F7" s="89"/>
      <c r="G7" s="89"/>
      <c r="H7" s="89"/>
    </row>
    <row r="8" spans="1:8" s="3" customFormat="1" ht="16.5" customHeight="1">
      <c r="A8" s="18" t="s">
        <v>0</v>
      </c>
      <c r="B8" s="18" t="s">
        <v>5</v>
      </c>
      <c r="C8" s="88"/>
      <c r="D8" s="18" t="s">
        <v>6</v>
      </c>
      <c r="E8" s="89" t="s">
        <v>1</v>
      </c>
      <c r="F8" s="89"/>
      <c r="G8" s="89"/>
      <c r="H8" s="89"/>
    </row>
    <row r="9" spans="1:8" s="3" customFormat="1" ht="15" customHeight="1">
      <c r="A9" s="2"/>
      <c r="B9" s="2"/>
      <c r="C9" s="2"/>
      <c r="D9" s="2"/>
      <c r="E9" s="12" t="s">
        <v>2</v>
      </c>
      <c r="F9" s="12" t="s">
        <v>14</v>
      </c>
      <c r="G9" s="12" t="s">
        <v>10</v>
      </c>
      <c r="H9" s="12" t="s">
        <v>12</v>
      </c>
    </row>
    <row r="10" spans="1:8" s="6" customFormat="1" ht="18.75" customHeight="1">
      <c r="A10" s="5">
        <v>1</v>
      </c>
      <c r="B10" s="5">
        <v>2</v>
      </c>
      <c r="C10" s="5"/>
      <c r="D10" s="5">
        <v>3</v>
      </c>
      <c r="E10" s="81">
        <v>4</v>
      </c>
      <c r="F10" s="82"/>
      <c r="G10" s="82"/>
      <c r="H10" s="83"/>
    </row>
    <row r="11" spans="1:8" s="52" customFormat="1" ht="18" customHeight="1">
      <c r="A11" s="19">
        <v>750</v>
      </c>
      <c r="B11" s="19"/>
      <c r="C11" s="49"/>
      <c r="D11" s="50" t="s">
        <v>29</v>
      </c>
      <c r="E11" s="13">
        <v>4367859</v>
      </c>
      <c r="F11" s="51">
        <f>F12</f>
        <v>3657</v>
      </c>
      <c r="G11" s="51">
        <f>G12</f>
        <v>3657</v>
      </c>
      <c r="H11" s="24">
        <f aca="true" t="shared" si="0" ref="H11:H29">E11-F11+G11</f>
        <v>4367859</v>
      </c>
    </row>
    <row r="12" spans="1:8" ht="19.5" customHeight="1">
      <c r="A12" s="14"/>
      <c r="B12" s="14">
        <v>75023</v>
      </c>
      <c r="C12" s="27"/>
      <c r="D12" s="45" t="s">
        <v>38</v>
      </c>
      <c r="E12" s="16">
        <v>4082571</v>
      </c>
      <c r="F12" s="4">
        <f>F14</f>
        <v>3657</v>
      </c>
      <c r="G12" s="4">
        <f>G13+G15</f>
        <v>3657</v>
      </c>
      <c r="H12" s="4">
        <f t="shared" si="0"/>
        <v>4082571</v>
      </c>
    </row>
    <row r="13" spans="1:8" ht="18" customHeight="1">
      <c r="A13" s="14"/>
      <c r="B13" s="14"/>
      <c r="C13" s="27">
        <v>4210</v>
      </c>
      <c r="D13" s="25" t="s">
        <v>26</v>
      </c>
      <c r="E13" s="16">
        <v>156300</v>
      </c>
      <c r="F13" s="4"/>
      <c r="G13" s="4">
        <v>3000</v>
      </c>
      <c r="H13" s="4">
        <f t="shared" si="0"/>
        <v>159300</v>
      </c>
    </row>
    <row r="14" spans="1:8" ht="18" customHeight="1">
      <c r="A14" s="14"/>
      <c r="B14" s="14"/>
      <c r="C14" s="27">
        <v>4270</v>
      </c>
      <c r="D14" s="25" t="s">
        <v>35</v>
      </c>
      <c r="E14" s="16">
        <v>58000</v>
      </c>
      <c r="F14" s="4">
        <v>3657</v>
      </c>
      <c r="G14" s="4"/>
      <c r="H14" s="4">
        <f t="shared" si="0"/>
        <v>54343</v>
      </c>
    </row>
    <row r="15" spans="1:8" ht="18" customHeight="1">
      <c r="A15" s="14"/>
      <c r="B15" s="14"/>
      <c r="C15" s="27">
        <v>4430</v>
      </c>
      <c r="D15" s="25" t="s">
        <v>39</v>
      </c>
      <c r="E15" s="16">
        <v>12300</v>
      </c>
      <c r="F15" s="4"/>
      <c r="G15" s="4">
        <v>657</v>
      </c>
      <c r="H15" s="4">
        <f t="shared" si="0"/>
        <v>12957</v>
      </c>
    </row>
    <row r="16" spans="1:8" ht="21" customHeight="1">
      <c r="A16" s="19">
        <v>754</v>
      </c>
      <c r="B16" s="14"/>
      <c r="C16" s="27"/>
      <c r="D16" s="53" t="s">
        <v>30</v>
      </c>
      <c r="E16" s="13">
        <v>154063</v>
      </c>
      <c r="F16" s="24">
        <f>F17</f>
        <v>1545</v>
      </c>
      <c r="G16" s="24">
        <f>G17</f>
        <v>4545</v>
      </c>
      <c r="H16" s="24">
        <f t="shared" si="0"/>
        <v>157063</v>
      </c>
    </row>
    <row r="17" spans="1:8" ht="20.25" customHeight="1">
      <c r="A17" s="14"/>
      <c r="B17" s="14">
        <v>75412</v>
      </c>
      <c r="C17" s="27"/>
      <c r="D17" s="15" t="s">
        <v>31</v>
      </c>
      <c r="E17" s="16">
        <v>116663</v>
      </c>
      <c r="F17" s="4">
        <f>F20+F21</f>
        <v>1545</v>
      </c>
      <c r="G17" s="4">
        <f>G18+G19</f>
        <v>4545</v>
      </c>
      <c r="H17" s="4">
        <f t="shared" si="0"/>
        <v>119663</v>
      </c>
    </row>
    <row r="18" spans="1:8" ht="18" customHeight="1">
      <c r="A18" s="14"/>
      <c r="B18" s="14"/>
      <c r="C18" s="27">
        <v>4210</v>
      </c>
      <c r="D18" s="15" t="s">
        <v>26</v>
      </c>
      <c r="E18" s="16">
        <v>56350</v>
      </c>
      <c r="F18" s="4"/>
      <c r="G18" s="4">
        <v>3852</v>
      </c>
      <c r="H18" s="4">
        <f t="shared" si="0"/>
        <v>60202</v>
      </c>
    </row>
    <row r="19" spans="1:8" ht="18" customHeight="1">
      <c r="A19" s="14"/>
      <c r="B19" s="14"/>
      <c r="C19" s="27">
        <v>4260</v>
      </c>
      <c r="D19" s="15" t="s">
        <v>40</v>
      </c>
      <c r="E19" s="16">
        <v>11697</v>
      </c>
      <c r="F19" s="4"/>
      <c r="G19" s="4">
        <v>693</v>
      </c>
      <c r="H19" s="4">
        <f t="shared" si="0"/>
        <v>12390</v>
      </c>
    </row>
    <row r="20" spans="1:8" ht="18" customHeight="1">
      <c r="A20" s="14"/>
      <c r="B20" s="14"/>
      <c r="C20" s="27">
        <v>4270</v>
      </c>
      <c r="D20" s="45" t="s">
        <v>35</v>
      </c>
      <c r="E20" s="16">
        <v>14900</v>
      </c>
      <c r="F20" s="4">
        <v>600</v>
      </c>
      <c r="G20" s="4"/>
      <c r="H20" s="4">
        <f t="shared" si="0"/>
        <v>14300</v>
      </c>
    </row>
    <row r="21" spans="1:8" ht="18" customHeight="1">
      <c r="A21" s="14"/>
      <c r="B21" s="14"/>
      <c r="C21" s="27">
        <v>4300</v>
      </c>
      <c r="D21" s="45" t="s">
        <v>27</v>
      </c>
      <c r="E21" s="16">
        <v>12803</v>
      </c>
      <c r="F21" s="4">
        <v>945</v>
      </c>
      <c r="G21" s="4"/>
      <c r="H21" s="4">
        <f t="shared" si="0"/>
        <v>11858</v>
      </c>
    </row>
    <row r="22" spans="1:8" ht="19.5" customHeight="1">
      <c r="A22" s="19">
        <v>758</v>
      </c>
      <c r="B22" s="14"/>
      <c r="C22" s="27"/>
      <c r="D22" s="54" t="s">
        <v>32</v>
      </c>
      <c r="E22" s="13">
        <v>136150</v>
      </c>
      <c r="F22" s="24">
        <f>F23</f>
        <v>3000</v>
      </c>
      <c r="G22" s="24"/>
      <c r="H22" s="24">
        <f t="shared" si="0"/>
        <v>133150</v>
      </c>
    </row>
    <row r="23" spans="1:8" ht="20.25" customHeight="1">
      <c r="A23" s="14"/>
      <c r="B23" s="14">
        <v>75818</v>
      </c>
      <c r="C23" s="27"/>
      <c r="D23" s="15" t="s">
        <v>33</v>
      </c>
      <c r="E23" s="16">
        <v>81150</v>
      </c>
      <c r="F23" s="4">
        <f>F24</f>
        <v>3000</v>
      </c>
      <c r="G23" s="4"/>
      <c r="H23" s="4">
        <f t="shared" si="0"/>
        <v>78150</v>
      </c>
    </row>
    <row r="24" spans="1:8" ht="18" customHeight="1">
      <c r="A24" s="14"/>
      <c r="B24" s="14"/>
      <c r="C24" s="27">
        <v>4810</v>
      </c>
      <c r="D24" s="15" t="s">
        <v>34</v>
      </c>
      <c r="E24" s="16">
        <v>81150</v>
      </c>
      <c r="F24" s="4">
        <v>3000</v>
      </c>
      <c r="G24" s="4"/>
      <c r="H24" s="4">
        <f t="shared" si="0"/>
        <v>78150</v>
      </c>
    </row>
    <row r="25" spans="1:8" ht="21" customHeight="1">
      <c r="A25" s="19">
        <v>900</v>
      </c>
      <c r="B25" s="14"/>
      <c r="C25" s="27"/>
      <c r="D25" s="55" t="s">
        <v>41</v>
      </c>
      <c r="E25" s="13">
        <v>1634803</v>
      </c>
      <c r="F25" s="24">
        <f>F26</f>
        <v>4600</v>
      </c>
      <c r="G25" s="24">
        <f>G26</f>
        <v>4600</v>
      </c>
      <c r="H25" s="24">
        <f t="shared" si="0"/>
        <v>1634803</v>
      </c>
    </row>
    <row r="26" spans="1:8" ht="21" customHeight="1">
      <c r="A26" s="14"/>
      <c r="B26" s="14">
        <v>90015</v>
      </c>
      <c r="C26" s="27"/>
      <c r="D26" s="15" t="s">
        <v>42</v>
      </c>
      <c r="E26" s="16">
        <v>1475000</v>
      </c>
      <c r="F26" s="4">
        <f>F27</f>
        <v>4600</v>
      </c>
      <c r="G26" s="4">
        <f>G28</f>
        <v>4600</v>
      </c>
      <c r="H26" s="4">
        <f t="shared" si="0"/>
        <v>1475000</v>
      </c>
    </row>
    <row r="27" spans="1:8" ht="18" customHeight="1">
      <c r="A27" s="14"/>
      <c r="B27" s="14"/>
      <c r="C27" s="27">
        <v>4270</v>
      </c>
      <c r="D27" s="15" t="s">
        <v>35</v>
      </c>
      <c r="E27" s="16">
        <v>93000</v>
      </c>
      <c r="F27" s="4">
        <v>4600</v>
      </c>
      <c r="G27" s="4"/>
      <c r="H27" s="4">
        <f t="shared" si="0"/>
        <v>88400</v>
      </c>
    </row>
    <row r="28" spans="1:8" ht="18" customHeight="1">
      <c r="A28" s="14"/>
      <c r="B28" s="14"/>
      <c r="C28" s="27">
        <v>4300</v>
      </c>
      <c r="D28" s="15" t="s">
        <v>27</v>
      </c>
      <c r="E28" s="16">
        <v>4000</v>
      </c>
      <c r="F28" s="4"/>
      <c r="G28" s="4">
        <v>4600</v>
      </c>
      <c r="H28" s="4">
        <f t="shared" si="0"/>
        <v>8600</v>
      </c>
    </row>
    <row r="29" spans="1:8" ht="21.75" customHeight="1">
      <c r="A29" s="76" t="s">
        <v>13</v>
      </c>
      <c r="B29" s="77"/>
      <c r="C29" s="77"/>
      <c r="D29" s="78"/>
      <c r="E29" s="17">
        <v>22350395.4</v>
      </c>
      <c r="F29" s="17">
        <f>F11+F16+F22+F25</f>
        <v>12802</v>
      </c>
      <c r="G29" s="17">
        <f>G11+G16+G22+G25</f>
        <v>12802</v>
      </c>
      <c r="H29" s="17">
        <f t="shared" si="0"/>
        <v>22350395.4</v>
      </c>
    </row>
    <row r="30" spans="1:8" ht="13.5" customHeight="1">
      <c r="A30" s="79" t="s">
        <v>17</v>
      </c>
      <c r="B30" s="79"/>
      <c r="C30" s="79"/>
      <c r="D30" s="79"/>
      <c r="E30" s="79"/>
      <c r="F30" s="79"/>
      <c r="G30" s="1"/>
      <c r="H30" s="1"/>
    </row>
    <row r="31" spans="1:15" ht="90" customHeight="1">
      <c r="A31" s="80" t="s">
        <v>43</v>
      </c>
      <c r="B31" s="80"/>
      <c r="C31" s="80"/>
      <c r="D31" s="80"/>
      <c r="E31" s="80"/>
      <c r="F31" s="80"/>
      <c r="G31" s="80"/>
      <c r="H31" s="80"/>
      <c r="I31" s="22"/>
      <c r="J31" s="22"/>
      <c r="K31" s="22"/>
      <c r="L31" s="22"/>
      <c r="M31" s="22"/>
      <c r="N31" s="22"/>
      <c r="O31" s="22"/>
    </row>
    <row r="32" spans="1:9" ht="19.5" customHeight="1">
      <c r="A32" s="20"/>
      <c r="B32" s="20"/>
      <c r="C32" s="20"/>
      <c r="D32" s="20"/>
      <c r="E32" s="20"/>
      <c r="F32" s="20"/>
      <c r="G32" s="92" t="s">
        <v>7</v>
      </c>
      <c r="H32" s="92"/>
      <c r="I32" s="20"/>
    </row>
    <row r="33" spans="1:8" ht="18.75" customHeight="1">
      <c r="A33" s="7"/>
      <c r="D33" s="1"/>
      <c r="E33" s="1"/>
      <c r="F33" s="1"/>
      <c r="G33" s="93" t="s">
        <v>8</v>
      </c>
      <c r="H33" s="93"/>
    </row>
    <row r="34" spans="1:8" ht="12.75">
      <c r="A34" s="7"/>
      <c r="D34" s="1"/>
      <c r="E34" s="1"/>
      <c r="F34" s="1"/>
      <c r="G34" s="1"/>
      <c r="H34" s="1"/>
    </row>
    <row r="35" spans="4:8" ht="12.75">
      <c r="D35" s="1"/>
      <c r="E35" s="1"/>
      <c r="F35" s="1"/>
      <c r="G35" s="1"/>
      <c r="H35" s="1"/>
    </row>
    <row r="36" spans="4:8" ht="12.75">
      <c r="D36" s="1"/>
      <c r="E36" s="1"/>
      <c r="F36" s="1"/>
      <c r="G36" s="1"/>
      <c r="H36" s="1"/>
    </row>
    <row r="37" spans="4:8" ht="12.75">
      <c r="D37" s="1"/>
      <c r="E37" s="1"/>
      <c r="F37" s="1"/>
      <c r="G37" s="1"/>
      <c r="H37" s="1"/>
    </row>
    <row r="38" spans="4:8" ht="12.75">
      <c r="D38" s="1"/>
      <c r="E38" s="1"/>
      <c r="F38" s="1"/>
      <c r="G38" s="1"/>
      <c r="H38" s="1"/>
    </row>
    <row r="39" spans="4:8" ht="12.75">
      <c r="D39" s="1"/>
      <c r="E39" s="1"/>
      <c r="F39" s="1"/>
      <c r="G39" s="1"/>
      <c r="H39" s="1"/>
    </row>
    <row r="40" spans="4:8" ht="12.75">
      <c r="D40" s="1"/>
      <c r="E40" s="1"/>
      <c r="F40" s="1"/>
      <c r="G40" s="1"/>
      <c r="H40" s="1"/>
    </row>
    <row r="41" spans="4:8" ht="12.75">
      <c r="D41" s="1"/>
      <c r="E41" s="1"/>
      <c r="F41" s="1"/>
      <c r="G41" s="1"/>
      <c r="H41" s="1"/>
    </row>
  </sheetData>
  <mergeCells count="14">
    <mergeCell ref="G32:H32"/>
    <mergeCell ref="G33:H33"/>
    <mergeCell ref="A29:D29"/>
    <mergeCell ref="A30:F30"/>
    <mergeCell ref="A31:H31"/>
    <mergeCell ref="E10:H10"/>
    <mergeCell ref="E1:H1"/>
    <mergeCell ref="E2:H2"/>
    <mergeCell ref="A3:H3"/>
    <mergeCell ref="C7:C8"/>
    <mergeCell ref="E7:H7"/>
    <mergeCell ref="E8:H8"/>
    <mergeCell ref="A6:D6"/>
    <mergeCell ref="A5:G5"/>
  </mergeCells>
  <printOptions/>
  <pageMargins left="0.5" right="0.17" top="0.44" bottom="0.24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25"/>
  <sheetViews>
    <sheetView tabSelected="1" workbookViewId="0" topLeftCell="A1">
      <selection activeCell="D25" sqref="D25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2.5742187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4.25" customHeight="1">
      <c r="A2" s="56"/>
      <c r="B2" s="57"/>
      <c r="C2" s="57"/>
      <c r="D2" s="84" t="s">
        <v>52</v>
      </c>
      <c r="E2" s="84"/>
      <c r="F2" s="84"/>
      <c r="G2" s="84"/>
      <c r="H2" s="84"/>
    </row>
    <row r="3" spans="1:9" ht="17.25" customHeight="1">
      <c r="A3" s="56"/>
      <c r="B3" s="57"/>
      <c r="C3" s="57"/>
      <c r="D3" s="85" t="s">
        <v>53</v>
      </c>
      <c r="E3" s="85"/>
      <c r="F3" s="85"/>
      <c r="G3" s="85"/>
      <c r="H3" s="85"/>
      <c r="I3" s="58"/>
    </row>
    <row r="4" spans="1:8" ht="12" customHeight="1">
      <c r="A4" s="56"/>
      <c r="B4" s="57"/>
      <c r="C4" s="57"/>
      <c r="D4" s="57"/>
      <c r="E4" s="57"/>
      <c r="F4" s="57"/>
      <c r="G4" s="57"/>
      <c r="H4" s="57"/>
    </row>
    <row r="5" spans="1:8" ht="24" customHeight="1">
      <c r="A5" s="94" t="s">
        <v>49</v>
      </c>
      <c r="B5" s="94"/>
      <c r="C5" s="94"/>
      <c r="D5" s="94"/>
      <c r="E5" s="94"/>
      <c r="F5" s="94"/>
      <c r="G5" s="94"/>
      <c r="H5" s="94"/>
    </row>
    <row r="6" spans="1:8" ht="12" customHeight="1">
      <c r="A6" s="28"/>
      <c r="B6" s="28"/>
      <c r="C6" s="28"/>
      <c r="D6" s="28"/>
      <c r="E6" s="28"/>
      <c r="F6" s="28"/>
      <c r="G6" s="28"/>
      <c r="H6" s="28"/>
    </row>
    <row r="7" spans="1:8" ht="29.25" customHeight="1">
      <c r="A7" s="91" t="s">
        <v>48</v>
      </c>
      <c r="B7" s="91"/>
      <c r="C7" s="91"/>
      <c r="D7" s="91"/>
      <c r="E7" s="91"/>
      <c r="F7" s="91"/>
      <c r="G7" s="91"/>
      <c r="H7" s="28"/>
    </row>
    <row r="8" spans="1:8" ht="18.75" customHeight="1">
      <c r="A8" s="95"/>
      <c r="B8" s="95"/>
      <c r="C8" s="95"/>
      <c r="D8" s="28"/>
      <c r="E8" s="28"/>
      <c r="F8" s="28"/>
      <c r="G8" s="28"/>
      <c r="H8" s="28"/>
    </row>
    <row r="9" spans="1:8" s="59" customFormat="1" ht="20.25" customHeight="1">
      <c r="A9" s="96" t="s">
        <v>50</v>
      </c>
      <c r="B9" s="96"/>
      <c r="C9" s="96"/>
      <c r="D9" s="28"/>
      <c r="E9" s="28"/>
      <c r="F9" s="28"/>
      <c r="G9" s="28"/>
      <c r="H9" s="28"/>
    </row>
    <row r="10" spans="1:8" s="59" customFormat="1" ht="21.75" customHeight="1">
      <c r="A10" s="97" t="s">
        <v>0</v>
      </c>
      <c r="B10" s="97" t="s">
        <v>5</v>
      </c>
      <c r="C10" s="97" t="s">
        <v>9</v>
      </c>
      <c r="D10" s="97" t="s">
        <v>6</v>
      </c>
      <c r="E10" s="100" t="s">
        <v>1</v>
      </c>
      <c r="F10" s="100"/>
      <c r="G10" s="100"/>
      <c r="H10" s="100"/>
    </row>
    <row r="11" spans="1:8" s="61" customFormat="1" ht="14.25" customHeight="1">
      <c r="A11" s="97"/>
      <c r="B11" s="97"/>
      <c r="C11" s="97"/>
      <c r="D11" s="97"/>
      <c r="E11" s="60" t="s">
        <v>2</v>
      </c>
      <c r="F11" s="60" t="s">
        <v>14</v>
      </c>
      <c r="G11" s="60" t="s">
        <v>10</v>
      </c>
      <c r="H11" s="60" t="s">
        <v>3</v>
      </c>
    </row>
    <row r="12" spans="1:8" s="63" customFormat="1" ht="21" customHeight="1">
      <c r="A12" s="62">
        <v>1</v>
      </c>
      <c r="B12" s="62">
        <v>2</v>
      </c>
      <c r="C12" s="62"/>
      <c r="D12" s="62">
        <v>3</v>
      </c>
      <c r="E12" s="101">
        <v>4</v>
      </c>
      <c r="F12" s="102"/>
      <c r="G12" s="102"/>
      <c r="H12" s="103"/>
    </row>
    <row r="13" spans="1:8" s="63" customFormat="1" ht="21" customHeight="1">
      <c r="A13" s="64">
        <v>801</v>
      </c>
      <c r="B13" s="65"/>
      <c r="C13" s="65"/>
      <c r="D13" s="66" t="s">
        <v>22</v>
      </c>
      <c r="E13" s="67">
        <v>5010585</v>
      </c>
      <c r="F13" s="67">
        <f>F14+F17</f>
        <v>9600</v>
      </c>
      <c r="G13" s="67">
        <f>G14+G17</f>
        <v>9600</v>
      </c>
      <c r="H13" s="67">
        <f aca="true" t="shared" si="0" ref="H13:H20">E13-F13+G13</f>
        <v>5010585</v>
      </c>
    </row>
    <row r="14" spans="1:8" s="63" customFormat="1" ht="18.75" customHeight="1">
      <c r="A14" s="68"/>
      <c r="B14" s="69">
        <v>80101</v>
      </c>
      <c r="C14" s="69"/>
      <c r="D14" s="70" t="s">
        <v>51</v>
      </c>
      <c r="E14" s="71">
        <v>2629207</v>
      </c>
      <c r="F14" s="71">
        <f>F16</f>
        <v>9400</v>
      </c>
      <c r="G14" s="71">
        <f>G15</f>
        <v>9400</v>
      </c>
      <c r="H14" s="71">
        <f t="shared" si="0"/>
        <v>2629207</v>
      </c>
    </row>
    <row r="15" spans="1:8" s="63" customFormat="1" ht="27" customHeight="1">
      <c r="A15" s="68"/>
      <c r="B15" s="69"/>
      <c r="C15" s="69">
        <v>4240</v>
      </c>
      <c r="D15" s="70" t="s">
        <v>58</v>
      </c>
      <c r="E15" s="71">
        <v>35000</v>
      </c>
      <c r="F15" s="71"/>
      <c r="G15" s="71">
        <v>9400</v>
      </c>
      <c r="H15" s="71">
        <f t="shared" si="0"/>
        <v>44400</v>
      </c>
    </row>
    <row r="16" spans="1:8" s="63" customFormat="1" ht="17.25" customHeight="1">
      <c r="A16" s="68"/>
      <c r="B16" s="69"/>
      <c r="C16" s="69">
        <v>4270</v>
      </c>
      <c r="D16" s="48" t="s">
        <v>35</v>
      </c>
      <c r="E16" s="71">
        <v>91163</v>
      </c>
      <c r="F16" s="71">
        <v>9400</v>
      </c>
      <c r="G16" s="71"/>
      <c r="H16" s="71">
        <f t="shared" si="0"/>
        <v>81763</v>
      </c>
    </row>
    <row r="17" spans="1:8" s="63" customFormat="1" ht="17.25" customHeight="1">
      <c r="A17" s="68"/>
      <c r="B17" s="69">
        <v>80110</v>
      </c>
      <c r="C17" s="69"/>
      <c r="D17" s="48" t="s">
        <v>55</v>
      </c>
      <c r="E17" s="71">
        <v>2159736</v>
      </c>
      <c r="F17" s="71">
        <f>F19</f>
        <v>200</v>
      </c>
      <c r="G17" s="71">
        <f>G18</f>
        <v>200</v>
      </c>
      <c r="H17" s="71">
        <f t="shared" si="0"/>
        <v>2159736</v>
      </c>
    </row>
    <row r="18" spans="1:8" s="63" customFormat="1" ht="17.25" customHeight="1">
      <c r="A18" s="68"/>
      <c r="B18" s="69"/>
      <c r="C18" s="69">
        <v>4260</v>
      </c>
      <c r="D18" s="48" t="s">
        <v>40</v>
      </c>
      <c r="E18" s="71">
        <v>50000</v>
      </c>
      <c r="F18" s="71"/>
      <c r="G18" s="71">
        <v>200</v>
      </c>
      <c r="H18" s="71">
        <f t="shared" si="0"/>
        <v>50200</v>
      </c>
    </row>
    <row r="19" spans="1:8" s="63" customFormat="1" ht="17.25" customHeight="1">
      <c r="A19" s="68"/>
      <c r="B19" s="69"/>
      <c r="C19" s="69">
        <v>4410</v>
      </c>
      <c r="D19" s="48" t="s">
        <v>57</v>
      </c>
      <c r="E19" s="71">
        <v>2000</v>
      </c>
      <c r="F19" s="71">
        <v>200</v>
      </c>
      <c r="G19" s="71"/>
      <c r="H19" s="71">
        <f t="shared" si="0"/>
        <v>1800</v>
      </c>
    </row>
    <row r="20" spans="1:8" s="72" customFormat="1" ht="23.25" customHeight="1">
      <c r="A20" s="104" t="s">
        <v>19</v>
      </c>
      <c r="B20" s="105"/>
      <c r="C20" s="105"/>
      <c r="D20" s="106"/>
      <c r="E20" s="67">
        <v>5112960</v>
      </c>
      <c r="F20" s="67">
        <f>F13</f>
        <v>9600</v>
      </c>
      <c r="G20" s="67">
        <f>G13</f>
        <v>9600</v>
      </c>
      <c r="H20" s="67">
        <f t="shared" si="0"/>
        <v>5112960</v>
      </c>
    </row>
    <row r="21" spans="1:8" ht="13.5" customHeight="1">
      <c r="A21" s="73" t="s">
        <v>4</v>
      </c>
      <c r="B21" s="73"/>
      <c r="C21" s="73"/>
      <c r="D21" s="73"/>
      <c r="E21" s="74"/>
      <c r="F21" s="74"/>
      <c r="G21" s="74"/>
      <c r="H21" s="74"/>
    </row>
    <row r="22" spans="1:8" s="75" customFormat="1" ht="24.75" customHeight="1">
      <c r="A22" s="98" t="s">
        <v>56</v>
      </c>
      <c r="B22" s="98"/>
      <c r="C22" s="98"/>
      <c r="D22" s="98"/>
      <c r="E22" s="98"/>
      <c r="F22" s="98"/>
      <c r="G22" s="98"/>
      <c r="H22" s="98"/>
    </row>
    <row r="23" spans="7:8" ht="12.75">
      <c r="G23" s="99" t="s">
        <v>7</v>
      </c>
      <c r="H23" s="99"/>
    </row>
    <row r="24" spans="7:8" ht="15.75" customHeight="1">
      <c r="G24" s="99" t="s">
        <v>8</v>
      </c>
      <c r="H24" s="99"/>
    </row>
    <row r="25" spans="7:8" ht="30" customHeight="1">
      <c r="G25" s="99"/>
      <c r="H25" s="99"/>
    </row>
  </sheetData>
  <mergeCells count="16">
    <mergeCell ref="A22:H22"/>
    <mergeCell ref="G23:H23"/>
    <mergeCell ref="G24:H25"/>
    <mergeCell ref="D10:D11"/>
    <mergeCell ref="E10:H10"/>
    <mergeCell ref="E12:H12"/>
    <mergeCell ref="A20:D20"/>
    <mergeCell ref="A8:C8"/>
    <mergeCell ref="A9:C9"/>
    <mergeCell ref="A10:A11"/>
    <mergeCell ref="B10:B11"/>
    <mergeCell ref="C10:C11"/>
    <mergeCell ref="D2:H2"/>
    <mergeCell ref="D3:H3"/>
    <mergeCell ref="A5:H5"/>
    <mergeCell ref="A7:G7"/>
  </mergeCells>
  <printOptions/>
  <pageMargins left="0.75" right="0.25" top="0.68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N23"/>
  <sheetViews>
    <sheetView workbookViewId="0" topLeftCell="A1">
      <selection activeCell="A6" sqref="A6:G6"/>
    </sheetView>
  </sheetViews>
  <sheetFormatPr defaultColWidth="9.140625" defaultRowHeight="12.75"/>
  <cols>
    <col min="1" max="1" width="9.421875" style="43" customWidth="1"/>
    <col min="2" max="2" width="11.421875" style="43" customWidth="1"/>
    <col min="3" max="3" width="7.140625" style="43" customWidth="1"/>
    <col min="4" max="4" width="39.7109375" style="43" customWidth="1"/>
    <col min="5" max="5" width="16.28125" style="43" customWidth="1"/>
    <col min="6" max="6" width="16.7109375" style="43" customWidth="1"/>
    <col min="7" max="7" width="15.57421875" style="43" customWidth="1"/>
    <col min="8" max="8" width="20.00390625" style="43" customWidth="1"/>
    <col min="9" max="16384" width="9.140625" style="34" customWidth="1"/>
  </cols>
  <sheetData>
    <row r="1" spans="1:8" ht="17.25" customHeight="1">
      <c r="A1" s="32"/>
      <c r="B1" s="33"/>
      <c r="C1" s="33"/>
      <c r="D1" s="115" t="s">
        <v>46</v>
      </c>
      <c r="E1" s="115"/>
      <c r="F1" s="115"/>
      <c r="G1" s="115"/>
      <c r="H1" s="115"/>
    </row>
    <row r="2" spans="1:9" ht="17.25" customHeight="1">
      <c r="A2" s="32"/>
      <c r="B2" s="33"/>
      <c r="C2" s="33"/>
      <c r="D2" s="116" t="s">
        <v>47</v>
      </c>
      <c r="E2" s="116"/>
      <c r="F2" s="116"/>
      <c r="G2" s="116"/>
      <c r="H2" s="116"/>
      <c r="I2" s="35"/>
    </row>
    <row r="3" spans="1:8" ht="12" customHeight="1">
      <c r="A3" s="32"/>
      <c r="B3" s="33"/>
      <c r="C3" s="33"/>
      <c r="D3" s="33"/>
      <c r="E3" s="33"/>
      <c r="F3" s="33"/>
      <c r="G3" s="33"/>
      <c r="H3" s="33"/>
    </row>
    <row r="4" spans="1:14" ht="14.25" customHeight="1">
      <c r="A4" s="94" t="s">
        <v>20</v>
      </c>
      <c r="B4" s="94"/>
      <c r="C4" s="94"/>
      <c r="D4" s="94"/>
      <c r="E4" s="94"/>
      <c r="F4" s="94"/>
      <c r="G4" s="94"/>
      <c r="H4" s="94"/>
      <c r="I4" s="29"/>
      <c r="J4" s="29"/>
      <c r="K4" s="29"/>
      <c r="L4" s="29"/>
      <c r="M4" s="29"/>
      <c r="N4" s="29"/>
    </row>
    <row r="5" spans="1:8" ht="6.75" customHeight="1">
      <c r="A5" s="28"/>
      <c r="B5" s="28"/>
      <c r="C5" s="28"/>
      <c r="D5" s="28"/>
      <c r="E5" s="28"/>
      <c r="F5" s="28"/>
      <c r="G5" s="28"/>
      <c r="H5" s="28"/>
    </row>
    <row r="6" spans="1:8" ht="24.75" customHeight="1">
      <c r="A6" s="91" t="s">
        <v>48</v>
      </c>
      <c r="B6" s="91"/>
      <c r="C6" s="91"/>
      <c r="D6" s="91"/>
      <c r="E6" s="91"/>
      <c r="F6" s="91"/>
      <c r="G6" s="91"/>
      <c r="H6" s="28"/>
    </row>
    <row r="7" spans="1:8" ht="16.5" customHeight="1">
      <c r="A7" s="96" t="s">
        <v>16</v>
      </c>
      <c r="B7" s="96"/>
      <c r="C7" s="23"/>
      <c r="D7" s="23"/>
      <c r="E7" s="23"/>
      <c r="F7" s="23"/>
      <c r="G7" s="23"/>
      <c r="H7" s="28"/>
    </row>
    <row r="8" spans="1:8" s="36" customFormat="1" ht="14.25" customHeight="1">
      <c r="A8" s="114" t="s">
        <v>0</v>
      </c>
      <c r="B8" s="114" t="s">
        <v>5</v>
      </c>
      <c r="C8" s="114" t="s">
        <v>9</v>
      </c>
      <c r="D8" s="114" t="s">
        <v>6</v>
      </c>
      <c r="E8" s="114" t="s">
        <v>1</v>
      </c>
      <c r="F8" s="114"/>
      <c r="G8" s="114"/>
      <c r="H8" s="114"/>
    </row>
    <row r="9" spans="1:8" s="36" customFormat="1" ht="18" customHeight="1">
      <c r="A9" s="114"/>
      <c r="B9" s="114"/>
      <c r="C9" s="114"/>
      <c r="D9" s="114"/>
      <c r="E9" s="37" t="s">
        <v>2</v>
      </c>
      <c r="F9" s="37" t="s">
        <v>14</v>
      </c>
      <c r="G9" s="37" t="s">
        <v>10</v>
      </c>
      <c r="H9" s="37" t="s">
        <v>3</v>
      </c>
    </row>
    <row r="10" spans="1:8" s="39" customFormat="1" ht="14.25" customHeight="1">
      <c r="A10" s="38">
        <v>1</v>
      </c>
      <c r="B10" s="38">
        <v>2</v>
      </c>
      <c r="C10" s="38"/>
      <c r="D10" s="38">
        <v>3</v>
      </c>
      <c r="E10" s="111">
        <v>4</v>
      </c>
      <c r="F10" s="112"/>
      <c r="G10" s="112"/>
      <c r="H10" s="113"/>
    </row>
    <row r="11" spans="1:8" s="39" customFormat="1" ht="21" customHeight="1">
      <c r="A11" s="30">
        <v>852</v>
      </c>
      <c r="B11" s="19"/>
      <c r="C11" s="19"/>
      <c r="D11" s="26" t="s">
        <v>18</v>
      </c>
      <c r="E11" s="40">
        <v>4858265</v>
      </c>
      <c r="F11" s="40">
        <f>F12</f>
        <v>6700</v>
      </c>
      <c r="G11" s="40">
        <f>G12+G14</f>
        <v>6700</v>
      </c>
      <c r="H11" s="40">
        <f aca="true" t="shared" si="0" ref="H11:H18">E11-F11+G11</f>
        <v>4858265</v>
      </c>
    </row>
    <row r="12" spans="1:8" s="39" customFormat="1" ht="21" customHeight="1">
      <c r="A12" s="47"/>
      <c r="B12" s="14">
        <v>85214</v>
      </c>
      <c r="C12" s="14"/>
      <c r="D12" s="48" t="s">
        <v>28</v>
      </c>
      <c r="E12" s="41">
        <f>E13</f>
        <v>373430</v>
      </c>
      <c r="F12" s="41">
        <f>F13</f>
        <v>6700</v>
      </c>
      <c r="G12" s="41">
        <f>G13</f>
        <v>0</v>
      </c>
      <c r="H12" s="41">
        <f t="shared" si="0"/>
        <v>366730</v>
      </c>
    </row>
    <row r="13" spans="1:8" s="39" customFormat="1" ht="21" customHeight="1">
      <c r="A13" s="47"/>
      <c r="B13" s="14"/>
      <c r="C13" s="14">
        <v>3110</v>
      </c>
      <c r="D13" s="48" t="s">
        <v>23</v>
      </c>
      <c r="E13" s="41">
        <v>373430</v>
      </c>
      <c r="F13" s="41">
        <v>6700</v>
      </c>
      <c r="G13" s="41">
        <v>0</v>
      </c>
      <c r="H13" s="41">
        <f t="shared" si="0"/>
        <v>366730</v>
      </c>
    </row>
    <row r="14" spans="1:8" s="39" customFormat="1" ht="21.75" customHeight="1">
      <c r="A14" s="38"/>
      <c r="B14" s="31" t="s">
        <v>24</v>
      </c>
      <c r="C14" s="31"/>
      <c r="D14" s="25" t="s">
        <v>25</v>
      </c>
      <c r="E14" s="41">
        <v>769532</v>
      </c>
      <c r="F14" s="41"/>
      <c r="G14" s="41">
        <f>G15+G16+G17</f>
        <v>6700</v>
      </c>
      <c r="H14" s="41">
        <f t="shared" si="0"/>
        <v>776232</v>
      </c>
    </row>
    <row r="15" spans="1:8" s="39" customFormat="1" ht="19.5" customHeight="1">
      <c r="A15" s="38"/>
      <c r="B15" s="31"/>
      <c r="C15" s="31" t="s">
        <v>36</v>
      </c>
      <c r="D15" s="46" t="s">
        <v>26</v>
      </c>
      <c r="E15" s="41">
        <v>23000</v>
      </c>
      <c r="F15" s="41"/>
      <c r="G15" s="41">
        <v>1500</v>
      </c>
      <c r="H15" s="41">
        <f t="shared" si="0"/>
        <v>24500</v>
      </c>
    </row>
    <row r="16" spans="1:8" s="39" customFormat="1" ht="17.25" customHeight="1">
      <c r="A16" s="38"/>
      <c r="B16" s="31"/>
      <c r="C16" s="14">
        <v>4300</v>
      </c>
      <c r="D16" s="46" t="s">
        <v>21</v>
      </c>
      <c r="E16" s="41">
        <v>46500</v>
      </c>
      <c r="F16" s="41"/>
      <c r="G16" s="41">
        <v>5000</v>
      </c>
      <c r="H16" s="41">
        <f t="shared" si="0"/>
        <v>51500</v>
      </c>
    </row>
    <row r="17" spans="1:8" s="39" customFormat="1" ht="20.25" customHeight="1">
      <c r="A17" s="38"/>
      <c r="B17" s="31"/>
      <c r="C17" s="14">
        <v>4350</v>
      </c>
      <c r="D17" s="46" t="s">
        <v>21</v>
      </c>
      <c r="E17" s="41">
        <v>500</v>
      </c>
      <c r="F17" s="41"/>
      <c r="G17" s="41">
        <v>200</v>
      </c>
      <c r="H17" s="41">
        <f t="shared" si="0"/>
        <v>700</v>
      </c>
    </row>
    <row r="18" spans="1:8" s="42" customFormat="1" ht="20.25" customHeight="1">
      <c r="A18" s="108" t="s">
        <v>19</v>
      </c>
      <c r="B18" s="109"/>
      <c r="C18" s="109"/>
      <c r="D18" s="110"/>
      <c r="E18" s="40">
        <f>E11</f>
        <v>4858265</v>
      </c>
      <c r="F18" s="40">
        <f>F11</f>
        <v>6700</v>
      </c>
      <c r="G18" s="40">
        <f>G11</f>
        <v>6700</v>
      </c>
      <c r="H18" s="40">
        <f t="shared" si="0"/>
        <v>4858265</v>
      </c>
    </row>
    <row r="19" spans="1:8" ht="15.75" customHeight="1">
      <c r="A19" s="43" t="s">
        <v>4</v>
      </c>
      <c r="E19" s="44"/>
      <c r="F19" s="44"/>
      <c r="G19" s="44"/>
      <c r="H19" s="44"/>
    </row>
    <row r="20" spans="1:13" ht="42.75" customHeight="1">
      <c r="A20" s="80" t="s">
        <v>54</v>
      </c>
      <c r="B20" s="80"/>
      <c r="C20" s="80"/>
      <c r="D20" s="80"/>
      <c r="E20" s="80"/>
      <c r="F20" s="80"/>
      <c r="G20" s="80"/>
      <c r="H20" s="80"/>
      <c r="I20" s="22"/>
      <c r="J20" s="22"/>
      <c r="K20" s="22"/>
      <c r="L20" s="22"/>
      <c r="M20" s="22"/>
    </row>
    <row r="21" spans="7:8" ht="12.75" customHeight="1">
      <c r="G21" s="107" t="s">
        <v>7</v>
      </c>
      <c r="H21" s="107"/>
    </row>
    <row r="22" spans="7:8" ht="15.75" customHeight="1">
      <c r="G22" s="107" t="s">
        <v>8</v>
      </c>
      <c r="H22" s="107"/>
    </row>
    <row r="23" spans="7:8" ht="23.25" customHeight="1">
      <c r="G23" s="107"/>
      <c r="H23" s="107"/>
    </row>
  </sheetData>
  <mergeCells count="15">
    <mergeCell ref="D1:H1"/>
    <mergeCell ref="D2:H2"/>
    <mergeCell ref="A4:H4"/>
    <mergeCell ref="A8:A9"/>
    <mergeCell ref="B8:B9"/>
    <mergeCell ref="C8:C9"/>
    <mergeCell ref="D8:D9"/>
    <mergeCell ref="A6:G6"/>
    <mergeCell ref="G22:H23"/>
    <mergeCell ref="A7:B7"/>
    <mergeCell ref="A18:D18"/>
    <mergeCell ref="G21:H21"/>
    <mergeCell ref="E10:H10"/>
    <mergeCell ref="E8:H8"/>
    <mergeCell ref="A20:H20"/>
  </mergeCells>
  <printOptions/>
  <pageMargins left="0.5" right="0.17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2011-01-05T07:54:23Z</cp:lastPrinted>
  <dcterms:created xsi:type="dcterms:W3CDTF">2009-10-15T10:17:39Z</dcterms:created>
  <dcterms:modified xsi:type="dcterms:W3CDTF">2011-01-05T10:17:24Z</dcterms:modified>
  <cp:category/>
  <cp:version/>
  <cp:contentType/>
  <cp:contentStatus/>
</cp:coreProperties>
</file>