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16" yWindow="65326" windowWidth="15195" windowHeight="9210" tabRatio="884" activeTab="0"/>
  </bookViews>
  <sheets>
    <sheet name="zal nr 1" sheetId="1" r:id="rId1"/>
    <sheet name="zal nr 2" sheetId="2" r:id="rId2"/>
    <sheet name="zał nr 3" sheetId="3" r:id="rId3"/>
  </sheets>
  <definedNames>
    <definedName name="_xlnm.Print_Area" localSheetId="0">'zal nr 1'!$A$1:$H$21</definedName>
    <definedName name="_xlnm.Print_Area" localSheetId="1">'zal nr 2'!$A$1:$H$31</definedName>
    <definedName name="_xlnm.Print_Area" localSheetId="2">'zał nr 3'!$A$1:$H$31</definedName>
  </definedNames>
  <calcPr fullCalcOnLoad="1"/>
</workbook>
</file>

<file path=xl/sharedStrings.xml><?xml version="1.0" encoding="utf-8"?>
<sst xmlns="http://schemas.openxmlformats.org/spreadsheetml/2006/main" count="123" uniqueCount="87">
  <si>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</si>
  <si>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</si>
  <si>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</si>
  <si>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</si>
  <si>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</si>
  <si>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</si>
  <si>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</si>
  <si>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</si>
  <si>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</si>
  <si>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</si>
  <si>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</si>
  <si>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</si>
  <si>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</si>
  <si>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</si>
  <si>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Dochody</t>
  </si>
  <si>
    <t>Rozdz</t>
  </si>
  <si>
    <t>Nazwa</t>
  </si>
  <si>
    <t>Dochody ogółem</t>
  </si>
  <si>
    <t>Zmiany w planie finansowym Urzędu Gminy Jaktorów na rok 2011</t>
  </si>
  <si>
    <t>Zakup usług pozostałych</t>
  </si>
  <si>
    <t>Planowane wydatki na 2011 r</t>
  </si>
  <si>
    <t xml:space="preserve">Wydatki    </t>
  </si>
  <si>
    <t>z dnia  27 października 2011r</t>
  </si>
  <si>
    <t>Oświata i wychowanie</t>
  </si>
  <si>
    <t>Pozostała działalność</t>
  </si>
  <si>
    <t>Wynagrodzenia osobowe pracowników</t>
  </si>
  <si>
    <t>Zmiany w planie finansowym Zespołu Szkolno - Przedszkolnego w Jaktorowie na rok 2011</t>
  </si>
  <si>
    <t>Szkoły podstawowe</t>
  </si>
  <si>
    <t>Wydatki</t>
  </si>
  <si>
    <t>Zakup materiałów i wyposażenia</t>
  </si>
  <si>
    <t>Przedszkola</t>
  </si>
  <si>
    <t>Gimnazja</t>
  </si>
  <si>
    <t>Zakup usług obejmujących wykonanie ekspertyz, analiz i opinii</t>
  </si>
  <si>
    <t>Edukacyjna opieka wychowawcza</t>
  </si>
  <si>
    <t xml:space="preserve">Zał  Nr 1 do Zarządzenia  Nr 81/2011  Wójta Gminy Jaktorów </t>
  </si>
  <si>
    <t xml:space="preserve">Zał  Nr 2 do Zarządzenia  Nr 81/2011  Wójta Gminy Jaktorów </t>
  </si>
  <si>
    <t>na podstawie  Zarządzenia Nr 80/2011 Wójta Gminy Jaktorów z dnia 27 października 2011r.</t>
  </si>
  <si>
    <t>na podstawie  Zarządzenia  Nr 80 /2011 Wójta Gminy Jaktorów z dnia 27 października 2011r.</t>
  </si>
  <si>
    <t xml:space="preserve">Zał  Nr 3 do Zarządzenia  Nr 81/2011  Wójta Gminy Jaktorów </t>
  </si>
  <si>
    <t>Wydatki osobowe niezaliczone do wynagrodzeń</t>
  </si>
  <si>
    <t>Zakup pomocy naukowych, dydaktycznych i książek</t>
  </si>
  <si>
    <t>Podróże służbowe krajowe</t>
  </si>
  <si>
    <t>Składki na ubezpieczenia społeczne</t>
  </si>
  <si>
    <t>Różne opłaty i składki</t>
  </si>
  <si>
    <t>6 481 561,00</t>
  </si>
  <si>
    <t>3 476 641,00</t>
  </si>
  <si>
    <t>169 175,00</t>
  </si>
  <si>
    <t>2 231 407,00</t>
  </si>
  <si>
    <t>50 274,00</t>
  </si>
  <si>
    <t>9 565,00</t>
  </si>
  <si>
    <t>800,00</t>
  </si>
  <si>
    <t>941 587,00</t>
  </si>
  <si>
    <t>19 000,00</t>
  </si>
  <si>
    <t>1 756 230,00</t>
  </si>
  <si>
    <t>88 625,00</t>
  </si>
  <si>
    <t>1 144 562,00</t>
  </si>
  <si>
    <t>199 416,00</t>
  </si>
  <si>
    <t>32 000,00</t>
  </si>
  <si>
    <t>3 600,00</t>
  </si>
  <si>
    <t>854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</si>
  <si>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</si>
  <si>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</si>
  <si>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</si>
  <si>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</si>
  <si>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 xml:space="preserve">Zwiększa się  dochody Urzędu Gminy  o kwotę 8.714 z w dziale 854 -Edukacyjna opieka wychowawcza   w związku ze zwiększeniem  dotacji celowej  na dofinansowanie świadczeń pomocy materialnej dla uczniów o charakterze socjalnym - zgodnie z pismem nr  FIN-I.3111.67.2011.012  Mazowieckiego Urzędu Wojewódzkiego w Warszawie - Wydział Finansów. 
</t>
  </si>
  <si>
    <t>754</t>
  </si>
  <si>
    <t>758</t>
  </si>
  <si>
    <t>Bezpieczeństwo publiczne i ochrona przeciwpożarowa</t>
  </si>
  <si>
    <t>Ochotnicze straże pożarne</t>
  </si>
  <si>
    <t>Zakup usług remontowych</t>
  </si>
  <si>
    <t>Zarządzanie kryzysowe</t>
  </si>
  <si>
    <t>Różne rozliczenia</t>
  </si>
  <si>
    <t>Rezerwy ogólne i celowe</t>
  </si>
  <si>
    <t>Rezerwy</t>
  </si>
  <si>
    <t>Stypendia dla uczniów</t>
  </si>
  <si>
    <t>W planie wydatków  Urzędu Gminy  wprowadza się następujące zmiany:
1) dział  754 -Bezpieczeństwo publiczne i ochrona przeciwpożarowa - przenosi się  między rozdziałami i paragrafami kwotę 3.500 zł celem zabezpieczenia wydatków na szkolenia   podstawowe strażaków z tut. osp. Ponadto zwiększa się o  kwotę 11.200 zł wydatki związane z usuwaniem skutków podtopień występujących na terenie naszej gminy, w związku z nadmiernymi opadami. Kwotę powyższą przenosi się z rezerwy utworzonej w budżecie zgodnie z ustawą o zarządzaniu kryzysowym (dział 758 rozdział 75818).
2) dział 854 - Edukacyjna Opieka wychowawcza  - zwiększa się o kwotę 10.733 zł wydatki na pomoc materialną dla uczniów o charakterze socjalnych, z tego  kwota 8.714 zł  stanowi dofinansowanie zgodnie z pismem Nr.FIN-I.3111.67.2011.801 Mazowieckiego Urzędu Wojewódzkiego w Warszawie - Wydział Finansów oraz kwota 2.019 zł, stanowiąca 20% środków własnych na wypłatę powyższych świadczeń. Kwota ta została przeniesiona z rezerwy ogólnej.</t>
  </si>
  <si>
    <t>197 700,00</t>
  </si>
  <si>
    <t>123 000,00</t>
  </si>
  <si>
    <t>12 000,00</t>
  </si>
  <si>
    <t>12 500,00</t>
  </si>
  <si>
    <t>40 400,00</t>
  </si>
  <si>
    <t>6 000,00</t>
  </si>
  <si>
    <t>7 000,00</t>
  </si>
  <si>
    <t>3 000,00</t>
  </si>
  <si>
    <t>100 072,00</t>
  </si>
  <si>
    <t>45 072,00</t>
  </si>
  <si>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wprowadza sie zmiany w planie wydatków Zespołu Szkolno-Przedszkolnego w Jaktorowie w łącznej kwocie 48.024 zł , zgodnie z wnioskiem Dyrektora, celem zabezpieczenia środków na zakup pomocy szkolnych, drobnego wyposażenia oraz  dofinansowaniem wydatków związanych z opracowaniem koncepcji nadbudowy przedszkola.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</si>
</sst>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7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i/>
      <sz val="11"/>
      <name val="Arial CE"/>
      <family val="0"/>
    </font>
    <font>
      <sz val="11"/>
      <color indexed="8"/>
      <name val="Arial CE"/>
      <family val="0"/>
    </font>
    <font>
      <b/>
      <sz val="11"/>
      <name val="Arial CE"/>
      <family val="0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16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1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14" fillId="32" borderId="14" xfId="0" applyFont="1" applyFill="1" applyBorder="1" applyAlignment="1">
      <alignment horizontal="center" vertical="center" wrapText="1"/>
    </xf>
    <xf numFmtId="4" fontId="16" fillId="32" borderId="1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2" applyNumberFormat="1" applyFont="1" applyFill="1" applyBorder="1" applyAlignment="1">
      <alignment horizontal="right" vertical="center"/>
      <protection/>
    </xf>
    <xf numFmtId="4" fontId="8" fillId="32" borderId="10" xfId="0" applyNumberFormat="1" applyFont="1" applyFill="1" applyBorder="1" applyAlignment="1">
      <alignment horizontal="right" vertical="center"/>
    </xf>
    <xf numFmtId="4" fontId="8" fillId="32" borderId="10" xfId="52" applyNumberFormat="1" applyFont="1" applyFill="1" applyBorder="1" applyAlignment="1">
      <alignment vertical="center"/>
      <protection/>
    </xf>
    <xf numFmtId="4" fontId="0" fillId="32" borderId="10" xfId="52" applyNumberFormat="1" applyFill="1" applyBorder="1" applyAlignment="1">
      <alignment vertical="center"/>
      <protection/>
    </xf>
    <xf numFmtId="4" fontId="8" fillId="32" borderId="1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0" fillId="32" borderId="10" xfId="52" applyNumberFormat="1" applyFill="1" applyBorder="1" applyAlignment="1">
      <alignment horizontal="right" vertical="center"/>
      <protection/>
    </xf>
    <xf numFmtId="4" fontId="8" fillId="32" borderId="10" xfId="52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66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3"/>
      <c r="B1" s="33"/>
      <c r="C1" s="33"/>
      <c r="D1" s="86" t="s">
        <v>34</v>
      </c>
      <c r="E1" s="86"/>
      <c r="F1" s="86"/>
      <c r="G1" s="86"/>
      <c r="H1" s="86"/>
    </row>
    <row r="2" spans="1:8" ht="15" customHeight="1">
      <c r="A2" s="34"/>
      <c r="B2" s="34"/>
      <c r="C2" s="34"/>
      <c r="D2" s="11"/>
      <c r="E2" s="87" t="s">
        <v>22</v>
      </c>
      <c r="F2" s="87"/>
      <c r="G2" s="87"/>
      <c r="H2" s="87"/>
    </row>
    <row r="3" spans="1:8" ht="8.25" customHeight="1">
      <c r="A3" s="34"/>
      <c r="B3" s="34"/>
      <c r="C3" s="34"/>
      <c r="D3" s="12"/>
      <c r="E3" s="56"/>
      <c r="F3" s="12"/>
      <c r="G3" s="12"/>
      <c r="H3" s="12"/>
    </row>
    <row r="4" spans="1:8" s="13" customFormat="1" ht="14.25" customHeight="1">
      <c r="A4" s="35"/>
      <c r="B4" s="35"/>
      <c r="C4" s="88" t="s">
        <v>18</v>
      </c>
      <c r="D4" s="88"/>
      <c r="E4" s="88"/>
      <c r="F4" s="88"/>
      <c r="G4" s="88"/>
      <c r="H4" s="15"/>
    </row>
    <row r="5" spans="1:8" s="13" customFormat="1" ht="6" customHeight="1">
      <c r="A5" s="36"/>
      <c r="B5" s="36"/>
      <c r="C5" s="14"/>
      <c r="D5" s="14"/>
      <c r="E5" s="57"/>
      <c r="F5" s="14"/>
      <c r="G5" s="14"/>
      <c r="H5" s="15"/>
    </row>
    <row r="6" spans="1:8" s="13" customFormat="1" ht="24" customHeight="1">
      <c r="A6" s="90" t="s">
        <v>37</v>
      </c>
      <c r="B6" s="90"/>
      <c r="C6" s="90"/>
      <c r="D6" s="90"/>
      <c r="E6" s="90"/>
      <c r="F6" s="90"/>
      <c r="G6" s="90"/>
      <c r="H6" s="90"/>
    </row>
    <row r="7" spans="1:8" s="13" customFormat="1" ht="15" customHeight="1">
      <c r="A7" s="16" t="s">
        <v>14</v>
      </c>
      <c r="B7" s="16"/>
      <c r="C7" s="31"/>
      <c r="D7" s="31"/>
      <c r="E7" s="58"/>
      <c r="F7" s="31"/>
      <c r="G7" s="31"/>
      <c r="H7" s="31"/>
    </row>
    <row r="8" spans="1:8" s="3" customFormat="1" ht="13.5" customHeight="1">
      <c r="A8" s="85" t="s">
        <v>0</v>
      </c>
      <c r="B8" s="85" t="s">
        <v>15</v>
      </c>
      <c r="C8" s="85" t="s">
        <v>9</v>
      </c>
      <c r="D8" s="85" t="s">
        <v>16</v>
      </c>
      <c r="E8" s="85" t="s">
        <v>1</v>
      </c>
      <c r="F8" s="85"/>
      <c r="G8" s="85"/>
      <c r="H8" s="85"/>
    </row>
    <row r="9" spans="1:8" s="3" customFormat="1" ht="8.25" customHeight="1">
      <c r="A9" s="85"/>
      <c r="B9" s="85"/>
      <c r="C9" s="85"/>
      <c r="D9" s="85"/>
      <c r="E9" s="85"/>
      <c r="F9" s="85"/>
      <c r="G9" s="85"/>
      <c r="H9" s="85"/>
    </row>
    <row r="10" spans="1:8" s="3" customFormat="1" ht="16.5" customHeight="1">
      <c r="A10" s="2"/>
      <c r="B10" s="17"/>
      <c r="C10" s="17"/>
      <c r="D10" s="17"/>
      <c r="E10" s="59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91">
        <v>3</v>
      </c>
      <c r="F11" s="91"/>
      <c r="G11" s="91"/>
      <c r="H11" s="91"/>
    </row>
    <row r="12" spans="1:9" ht="23.25" customHeight="1">
      <c r="A12" s="43" t="s">
        <v>59</v>
      </c>
      <c r="B12" s="44"/>
      <c r="C12" s="45"/>
      <c r="D12" s="47" t="s">
        <v>33</v>
      </c>
      <c r="E12" s="67">
        <v>25762</v>
      </c>
      <c r="F12" s="22">
        <f>F13</f>
        <v>0</v>
      </c>
      <c r="G12" s="22">
        <f>G13</f>
        <v>8714</v>
      </c>
      <c r="H12" s="22">
        <f>E12-F12+G12</f>
        <v>34476</v>
      </c>
      <c r="I12" s="40"/>
    </row>
    <row r="13" spans="1:9" ht="18.75" customHeight="1">
      <c r="A13" s="44"/>
      <c r="B13" s="46" t="s">
        <v>60</v>
      </c>
      <c r="C13" s="45"/>
      <c r="D13" s="48" t="s">
        <v>61</v>
      </c>
      <c r="E13" s="69">
        <v>25762</v>
      </c>
      <c r="F13" s="24"/>
      <c r="G13" s="24">
        <f>G14</f>
        <v>8714</v>
      </c>
      <c r="H13" s="23">
        <f>E13-F13+G13</f>
        <v>34476</v>
      </c>
      <c r="I13" s="40"/>
    </row>
    <row r="14" spans="1:9" ht="30" customHeight="1">
      <c r="A14" s="44"/>
      <c r="B14" s="46"/>
      <c r="C14" s="45" t="s">
        <v>62</v>
      </c>
      <c r="D14" s="48" t="s">
        <v>63</v>
      </c>
      <c r="E14" s="69">
        <v>25762</v>
      </c>
      <c r="F14" s="24"/>
      <c r="G14" s="24">
        <v>8714</v>
      </c>
      <c r="H14" s="23">
        <f>E14-F14+G14</f>
        <v>34476</v>
      </c>
      <c r="I14" s="40"/>
    </row>
    <row r="15" spans="1:8" s="26" customFormat="1" ht="18.75" customHeight="1">
      <c r="A15" s="27"/>
      <c r="B15" s="27"/>
      <c r="C15" s="49"/>
      <c r="D15" s="28" t="s">
        <v>17</v>
      </c>
      <c r="E15" s="60">
        <v>38316482.43</v>
      </c>
      <c r="F15" s="29">
        <f>F12</f>
        <v>0</v>
      </c>
      <c r="G15" s="29">
        <f>G12</f>
        <v>8714</v>
      </c>
      <c r="H15" s="22">
        <f>E15-F15+G15</f>
        <v>38325196.43</v>
      </c>
    </row>
    <row r="16" spans="1:8" s="26" customFormat="1" ht="13.5" customHeight="1">
      <c r="A16" s="50"/>
      <c r="B16" s="50"/>
      <c r="C16" s="50"/>
      <c r="D16" s="51"/>
      <c r="E16" s="61"/>
      <c r="F16" s="52"/>
      <c r="G16" s="53"/>
      <c r="H16" s="53"/>
    </row>
    <row r="17" spans="1:8" ht="13.5" customHeight="1">
      <c r="A17" s="92" t="s">
        <v>4</v>
      </c>
      <c r="B17" s="92"/>
      <c r="C17" s="92"/>
      <c r="D17" s="42"/>
      <c r="E17" s="62"/>
      <c r="F17" s="42"/>
      <c r="G17" s="42"/>
      <c r="H17" s="42"/>
    </row>
    <row r="18" spans="1:8" ht="44.25" customHeight="1">
      <c r="A18" s="93" t="s">
        <v>64</v>
      </c>
      <c r="B18" s="94"/>
      <c r="C18" s="94"/>
      <c r="D18" s="94"/>
      <c r="E18" s="94"/>
      <c r="F18" s="94"/>
      <c r="G18" s="94"/>
      <c r="H18" s="94"/>
    </row>
    <row r="19" spans="1:8" ht="72" customHeight="1" hidden="1">
      <c r="A19" s="37"/>
      <c r="B19" s="37"/>
      <c r="C19" s="37"/>
      <c r="D19" s="37"/>
      <c r="E19" s="63"/>
      <c r="F19" s="37"/>
      <c r="G19" s="37"/>
      <c r="H19" s="37"/>
    </row>
    <row r="20" spans="1:8" ht="15" customHeight="1">
      <c r="A20" s="37"/>
      <c r="B20" s="37"/>
      <c r="C20" s="37"/>
      <c r="D20" s="37"/>
      <c r="E20" s="63"/>
      <c r="F20" s="37"/>
      <c r="G20" s="95" t="s">
        <v>7</v>
      </c>
      <c r="H20" s="95"/>
    </row>
    <row r="21" spans="1:8" ht="27" customHeight="1">
      <c r="A21" s="38"/>
      <c r="B21" s="38"/>
      <c r="C21" s="38"/>
      <c r="D21" s="39"/>
      <c r="E21" s="64"/>
      <c r="F21" s="39"/>
      <c r="G21" s="89" t="s">
        <v>8</v>
      </c>
      <c r="H21" s="89"/>
    </row>
    <row r="22" spans="1:8" ht="12.75">
      <c r="A22" s="38"/>
      <c r="B22" s="38"/>
      <c r="C22" s="38"/>
      <c r="D22" s="39"/>
      <c r="E22" s="64"/>
      <c r="F22" s="39"/>
      <c r="G22" s="39"/>
      <c r="H22" s="39"/>
    </row>
    <row r="23" spans="1:8" ht="12.75">
      <c r="A23" s="38"/>
      <c r="B23" s="38"/>
      <c r="C23" s="38"/>
      <c r="D23" s="39"/>
      <c r="E23" s="64"/>
      <c r="F23" s="39"/>
      <c r="G23" s="39"/>
      <c r="H23" s="39"/>
    </row>
    <row r="24" spans="1:8" ht="12.75">
      <c r="A24" s="38"/>
      <c r="B24" s="38"/>
      <c r="C24" s="38"/>
      <c r="D24" s="39"/>
      <c r="E24" s="64"/>
      <c r="F24" s="39"/>
      <c r="G24" s="39"/>
      <c r="H24" s="39"/>
    </row>
    <row r="25" spans="4:8" ht="12.75">
      <c r="D25" s="1"/>
      <c r="E25" s="65"/>
      <c r="F25" s="1"/>
      <c r="G25" s="1"/>
      <c r="H25" s="1"/>
    </row>
    <row r="26" spans="4:8" ht="12.75">
      <c r="D26" s="1"/>
      <c r="E26" s="65"/>
      <c r="F26" s="1"/>
      <c r="G26" s="1"/>
      <c r="H26" s="1"/>
    </row>
    <row r="27" spans="4:8" ht="12.75">
      <c r="D27" s="1"/>
      <c r="E27" s="65"/>
      <c r="F27" s="1"/>
      <c r="G27" s="1"/>
      <c r="H27" s="1"/>
    </row>
    <row r="28" spans="4:8" ht="12.75">
      <c r="D28" s="1"/>
      <c r="E28" s="65"/>
      <c r="F28" s="1"/>
      <c r="G28" s="1"/>
      <c r="H28" s="1"/>
    </row>
    <row r="29" spans="4:8" ht="12.75">
      <c r="D29" s="1"/>
      <c r="E29" s="65"/>
      <c r="F29" s="1"/>
      <c r="G29" s="1"/>
      <c r="H29" s="1"/>
    </row>
    <row r="30" spans="4:8" ht="12.75">
      <c r="D30" s="1"/>
      <c r="E30" s="65"/>
      <c r="F30" s="1"/>
      <c r="G30" s="1"/>
      <c r="H30" s="1"/>
    </row>
    <row r="31" spans="4:8" ht="12.75">
      <c r="D31" s="1"/>
      <c r="E31" s="65"/>
      <c r="F31" s="1"/>
      <c r="G31" s="1"/>
      <c r="H31" s="1"/>
    </row>
    <row r="32" spans="4:8" ht="12.75">
      <c r="D32" s="1"/>
      <c r="E32" s="65"/>
      <c r="F32" s="1"/>
      <c r="G32" s="1"/>
      <c r="H32" s="1"/>
    </row>
    <row r="33" spans="4:8" ht="12.75">
      <c r="D33" s="1"/>
      <c r="E33" s="65"/>
      <c r="F33" s="1"/>
      <c r="G33" s="1"/>
      <c r="H33" s="1"/>
    </row>
    <row r="34" spans="4:8" ht="12.75">
      <c r="D34" s="1"/>
      <c r="E34" s="65"/>
      <c r="F34" s="1"/>
      <c r="G34" s="1"/>
      <c r="H34" s="1"/>
    </row>
    <row r="35" spans="4:8" ht="12.75">
      <c r="D35" s="1"/>
      <c r="E35" s="65"/>
      <c r="F35" s="1"/>
      <c r="G35" s="1"/>
      <c r="H35" s="1"/>
    </row>
    <row r="36" spans="4:8" ht="12.75">
      <c r="D36" s="1"/>
      <c r="E36" s="65"/>
      <c r="F36" s="1"/>
      <c r="G36" s="1"/>
      <c r="H36" s="1"/>
    </row>
    <row r="37" spans="4:8" ht="12.75">
      <c r="D37" s="1"/>
      <c r="E37" s="65"/>
      <c r="F37" s="1"/>
      <c r="G37" s="1"/>
      <c r="H37" s="1"/>
    </row>
    <row r="38" spans="4:8" ht="12.75">
      <c r="D38" s="1"/>
      <c r="E38" s="65"/>
      <c r="F38" s="1"/>
      <c r="G38" s="1"/>
      <c r="H38" s="1"/>
    </row>
    <row r="39" spans="4:8" ht="12.75">
      <c r="D39" s="1"/>
      <c r="E39" s="65"/>
      <c r="F39" s="1"/>
      <c r="G39" s="1"/>
      <c r="H39" s="1"/>
    </row>
    <row r="40" spans="4:8" ht="12.75">
      <c r="D40" s="1"/>
      <c r="E40" s="65"/>
      <c r="F40" s="1"/>
      <c r="G40" s="1"/>
      <c r="H40" s="1"/>
    </row>
    <row r="41" spans="4:8" ht="12.75">
      <c r="D41" s="1"/>
      <c r="E41" s="65"/>
      <c r="F41" s="1"/>
      <c r="G41" s="1"/>
      <c r="H41" s="1"/>
    </row>
    <row r="42" spans="4:8" ht="12.75">
      <c r="D42" s="1"/>
      <c r="E42" s="65"/>
      <c r="F42" s="1"/>
      <c r="G42" s="1"/>
      <c r="H42" s="1"/>
    </row>
    <row r="43" spans="4:8" ht="12.75">
      <c r="D43" s="1"/>
      <c r="E43" s="65"/>
      <c r="F43" s="1"/>
      <c r="G43" s="1"/>
      <c r="H43" s="1"/>
    </row>
    <row r="44" spans="4:8" ht="12.75">
      <c r="D44" s="1"/>
      <c r="E44" s="65"/>
      <c r="F44" s="1"/>
      <c r="G44" s="1"/>
      <c r="H44" s="1"/>
    </row>
    <row r="45" spans="4:8" ht="12.75">
      <c r="D45" s="1"/>
      <c r="E45" s="65"/>
      <c r="F45" s="1"/>
      <c r="G45" s="1"/>
      <c r="H45" s="1"/>
    </row>
  </sheetData>
  <sheetProtection/>
  <mergeCells count="14">
    <mergeCell ref="B8:B9"/>
    <mergeCell ref="C8:C9"/>
    <mergeCell ref="A18:H18"/>
    <mergeCell ref="G20:H20"/>
    <mergeCell ref="D8:D9"/>
    <mergeCell ref="D1:H1"/>
    <mergeCell ref="E2:H2"/>
    <mergeCell ref="C4:G4"/>
    <mergeCell ref="G21:H21"/>
    <mergeCell ref="A6:H6"/>
    <mergeCell ref="E8:H9"/>
    <mergeCell ref="E11:H11"/>
    <mergeCell ref="A17:C17"/>
    <mergeCell ref="A8:A9"/>
  </mergeCells>
  <printOptions/>
  <pageMargins left="0.2362204724409449" right="0.2362204724409449" top="0.35433070866141736" bottom="0.5511811023622047" header="0.2362204724409449" footer="0.43307086614173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33"/>
      <c r="B1" s="33"/>
      <c r="C1" s="33"/>
      <c r="D1" s="86" t="s">
        <v>35</v>
      </c>
      <c r="E1" s="86"/>
      <c r="F1" s="86"/>
      <c r="G1" s="86"/>
      <c r="H1" s="86"/>
    </row>
    <row r="2" spans="1:8" ht="15" customHeight="1">
      <c r="A2" s="34"/>
      <c r="B2" s="34"/>
      <c r="C2" s="34"/>
      <c r="D2" s="11"/>
      <c r="E2" s="87" t="s">
        <v>22</v>
      </c>
      <c r="F2" s="87"/>
      <c r="G2" s="87"/>
      <c r="H2" s="87"/>
    </row>
    <row r="3" spans="1:8" ht="8.25" customHeight="1">
      <c r="A3" s="34"/>
      <c r="B3" s="34"/>
      <c r="C3" s="34"/>
      <c r="D3" s="12"/>
      <c r="E3" s="12"/>
      <c r="F3" s="12"/>
      <c r="G3" s="12"/>
      <c r="H3" s="12"/>
    </row>
    <row r="4" spans="1:8" s="13" customFormat="1" ht="14.25" customHeight="1">
      <c r="A4" s="35"/>
      <c r="B4" s="35"/>
      <c r="C4" s="88" t="s">
        <v>18</v>
      </c>
      <c r="D4" s="88"/>
      <c r="E4" s="88"/>
      <c r="F4" s="88"/>
      <c r="G4" s="88"/>
      <c r="H4" s="15"/>
    </row>
    <row r="5" spans="1:8" s="13" customFormat="1" ht="6" customHeight="1">
      <c r="A5" s="36"/>
      <c r="B5" s="36"/>
      <c r="C5" s="14"/>
      <c r="D5" s="14"/>
      <c r="E5" s="14"/>
      <c r="F5" s="14"/>
      <c r="G5" s="14"/>
      <c r="H5" s="15"/>
    </row>
    <row r="6" spans="1:8" s="13" customFormat="1" ht="24" customHeight="1">
      <c r="A6" s="90" t="s">
        <v>36</v>
      </c>
      <c r="B6" s="90"/>
      <c r="C6" s="90"/>
      <c r="D6" s="90"/>
      <c r="E6" s="90"/>
      <c r="F6" s="90"/>
      <c r="G6" s="90"/>
      <c r="H6" s="90"/>
    </row>
    <row r="7" spans="1:8" s="13" customFormat="1" ht="18" customHeight="1">
      <c r="A7" s="41" t="s">
        <v>21</v>
      </c>
      <c r="B7" s="32"/>
      <c r="C7" s="32"/>
      <c r="D7" s="32"/>
      <c r="E7" s="32"/>
      <c r="F7" s="32"/>
      <c r="G7" s="32"/>
      <c r="H7" s="32"/>
    </row>
    <row r="8" spans="1:8" s="3" customFormat="1" ht="14.25" customHeight="1">
      <c r="A8" s="7"/>
      <c r="B8" s="7"/>
      <c r="C8" s="96" t="s">
        <v>9</v>
      </c>
      <c r="D8" s="7"/>
      <c r="E8" s="85" t="s">
        <v>20</v>
      </c>
      <c r="F8" s="85"/>
      <c r="G8" s="85"/>
      <c r="H8" s="85"/>
    </row>
    <row r="9" spans="1:8" s="3" customFormat="1" ht="16.5" customHeight="1">
      <c r="A9" s="9" t="s">
        <v>0</v>
      </c>
      <c r="B9" s="9" t="s">
        <v>5</v>
      </c>
      <c r="C9" s="97"/>
      <c r="D9" s="9" t="s">
        <v>6</v>
      </c>
      <c r="E9" s="85" t="s">
        <v>1</v>
      </c>
      <c r="F9" s="85"/>
      <c r="G9" s="85"/>
      <c r="H9" s="85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101">
        <v>4</v>
      </c>
      <c r="F11" s="102"/>
      <c r="G11" s="102"/>
      <c r="H11" s="103"/>
    </row>
    <row r="12" spans="1:9" ht="20.25" customHeight="1">
      <c r="A12" s="43" t="s">
        <v>65</v>
      </c>
      <c r="B12" s="77"/>
      <c r="C12" s="77"/>
      <c r="D12" s="47" t="s">
        <v>67</v>
      </c>
      <c r="E12" s="70" t="s">
        <v>76</v>
      </c>
      <c r="F12" s="73">
        <f>F13+F16+F18</f>
        <v>3500</v>
      </c>
      <c r="G12" s="73">
        <f>G13+G16+G18</f>
        <v>14700</v>
      </c>
      <c r="H12" s="22">
        <f>E12-F12+G12</f>
        <v>208900</v>
      </c>
      <c r="I12" s="40"/>
    </row>
    <row r="13" spans="1:9" ht="18" customHeight="1">
      <c r="A13" s="44"/>
      <c r="B13" s="77">
        <v>75412</v>
      </c>
      <c r="C13" s="45"/>
      <c r="D13" s="48" t="s">
        <v>68</v>
      </c>
      <c r="E13" s="83" t="s">
        <v>77</v>
      </c>
      <c r="F13" s="72">
        <f>F14+F15</f>
        <v>1900</v>
      </c>
      <c r="G13" s="72">
        <f>G14+G15</f>
        <v>3500</v>
      </c>
      <c r="H13" s="23">
        <f>E13-F13+G13</f>
        <v>124600</v>
      </c>
      <c r="I13" s="40"/>
    </row>
    <row r="14" spans="1:9" ht="16.5" customHeight="1">
      <c r="A14" s="44"/>
      <c r="B14" s="77"/>
      <c r="C14" s="77">
        <v>4270</v>
      </c>
      <c r="D14" s="48" t="s">
        <v>69</v>
      </c>
      <c r="E14" s="83" t="s">
        <v>78</v>
      </c>
      <c r="F14" s="72">
        <v>1900</v>
      </c>
      <c r="G14" s="72"/>
      <c r="H14" s="23">
        <f aca="true" t="shared" si="0" ref="H14:H19">E14-F14+G14</f>
        <v>10100</v>
      </c>
      <c r="I14" s="40"/>
    </row>
    <row r="15" spans="1:9" ht="17.25" customHeight="1">
      <c r="A15" s="44"/>
      <c r="B15" s="77"/>
      <c r="C15" s="77">
        <v>4300</v>
      </c>
      <c r="D15" s="48" t="s">
        <v>19</v>
      </c>
      <c r="E15" s="83" t="s">
        <v>79</v>
      </c>
      <c r="F15" s="72"/>
      <c r="G15" s="72">
        <v>3500</v>
      </c>
      <c r="H15" s="23">
        <f t="shared" si="0"/>
        <v>16000</v>
      </c>
      <c r="I15" s="40"/>
    </row>
    <row r="16" spans="1:9" ht="18.75" customHeight="1">
      <c r="A16" s="44"/>
      <c r="B16" s="77">
        <v>75421</v>
      </c>
      <c r="C16" s="77"/>
      <c r="D16" s="48" t="s">
        <v>70</v>
      </c>
      <c r="E16" s="83" t="s">
        <v>80</v>
      </c>
      <c r="F16" s="72"/>
      <c r="G16" s="72">
        <f>G17</f>
        <v>11200</v>
      </c>
      <c r="H16" s="23">
        <f t="shared" si="0"/>
        <v>51600</v>
      </c>
      <c r="I16" s="40"/>
    </row>
    <row r="17" spans="1:9" ht="18.75" customHeight="1">
      <c r="A17" s="44"/>
      <c r="B17" s="77"/>
      <c r="C17" s="77">
        <v>4300</v>
      </c>
      <c r="D17" s="48" t="s">
        <v>19</v>
      </c>
      <c r="E17" s="83" t="s">
        <v>81</v>
      </c>
      <c r="F17" s="72"/>
      <c r="G17" s="72">
        <v>11200</v>
      </c>
      <c r="H17" s="23">
        <f t="shared" si="0"/>
        <v>17200</v>
      </c>
      <c r="I17" s="40"/>
    </row>
    <row r="18" spans="1:9" ht="18.75" customHeight="1">
      <c r="A18" s="44"/>
      <c r="B18" s="77">
        <v>75495</v>
      </c>
      <c r="C18" s="77"/>
      <c r="D18" s="48" t="s">
        <v>24</v>
      </c>
      <c r="E18" s="83" t="s">
        <v>82</v>
      </c>
      <c r="F18" s="72">
        <f>F19</f>
        <v>1600</v>
      </c>
      <c r="G18" s="72"/>
      <c r="H18" s="23">
        <f t="shared" si="0"/>
        <v>5400</v>
      </c>
      <c r="I18" s="40"/>
    </row>
    <row r="19" spans="1:9" ht="18.75" customHeight="1">
      <c r="A19" s="44"/>
      <c r="B19" s="77"/>
      <c r="C19" s="77">
        <v>4210</v>
      </c>
      <c r="D19" s="48" t="s">
        <v>29</v>
      </c>
      <c r="E19" s="83" t="s">
        <v>83</v>
      </c>
      <c r="F19" s="72">
        <v>1600</v>
      </c>
      <c r="G19" s="72"/>
      <c r="H19" s="23">
        <f t="shared" si="0"/>
        <v>1400</v>
      </c>
      <c r="I19" s="40"/>
    </row>
    <row r="20" spans="1:9" ht="20.25" customHeight="1">
      <c r="A20" s="43" t="s">
        <v>66</v>
      </c>
      <c r="B20" s="77"/>
      <c r="C20" s="77"/>
      <c r="D20" s="47" t="s">
        <v>71</v>
      </c>
      <c r="E20" s="84" t="s">
        <v>84</v>
      </c>
      <c r="F20" s="73">
        <f>F21</f>
        <v>13219</v>
      </c>
      <c r="G20" s="73">
        <f>G21</f>
        <v>0</v>
      </c>
      <c r="H20" s="22">
        <f aca="true" t="shared" si="1" ref="H20:H26">E20-F20+G20</f>
        <v>86853</v>
      </c>
      <c r="I20" s="40"/>
    </row>
    <row r="21" spans="1:9" ht="18.75" customHeight="1">
      <c r="A21" s="44"/>
      <c r="B21" s="77">
        <v>75818</v>
      </c>
      <c r="C21" s="77"/>
      <c r="D21" s="48" t="s">
        <v>72</v>
      </c>
      <c r="E21" s="83" t="s">
        <v>85</v>
      </c>
      <c r="F21" s="72">
        <f>F22</f>
        <v>13219</v>
      </c>
      <c r="G21" s="72"/>
      <c r="H21" s="23">
        <f t="shared" si="1"/>
        <v>31853</v>
      </c>
      <c r="I21" s="40"/>
    </row>
    <row r="22" spans="1:9" ht="18.75" customHeight="1">
      <c r="A22" s="44"/>
      <c r="B22" s="77"/>
      <c r="C22" s="77">
        <v>4810</v>
      </c>
      <c r="D22" s="48" t="s">
        <v>73</v>
      </c>
      <c r="E22" s="83" t="s">
        <v>85</v>
      </c>
      <c r="F22" s="72">
        <v>13219</v>
      </c>
      <c r="G22" s="72"/>
      <c r="H22" s="23">
        <f t="shared" si="1"/>
        <v>31853</v>
      </c>
      <c r="I22" s="40"/>
    </row>
    <row r="23" spans="1:9" ht="20.25" customHeight="1">
      <c r="A23" s="43" t="s">
        <v>59</v>
      </c>
      <c r="B23" s="77"/>
      <c r="C23" s="77"/>
      <c r="D23" s="82" t="s">
        <v>33</v>
      </c>
      <c r="E23" s="84">
        <v>12862</v>
      </c>
      <c r="F23" s="73">
        <f>F24</f>
        <v>0</v>
      </c>
      <c r="G23" s="73">
        <f>G24</f>
        <v>10733</v>
      </c>
      <c r="H23" s="22">
        <f t="shared" si="1"/>
        <v>23595</v>
      </c>
      <c r="I23" s="40"/>
    </row>
    <row r="24" spans="1:9" ht="18.75" customHeight="1">
      <c r="A24" s="44"/>
      <c r="B24" s="77">
        <v>85415</v>
      </c>
      <c r="C24" s="77"/>
      <c r="D24" s="48" t="s">
        <v>61</v>
      </c>
      <c r="E24" s="83">
        <v>12862</v>
      </c>
      <c r="F24" s="72"/>
      <c r="G24" s="72">
        <f>G25</f>
        <v>10733</v>
      </c>
      <c r="H24" s="23">
        <f t="shared" si="1"/>
        <v>23595</v>
      </c>
      <c r="I24" s="40"/>
    </row>
    <row r="25" spans="1:9" ht="18.75" customHeight="1">
      <c r="A25" s="44"/>
      <c r="B25" s="77"/>
      <c r="C25" s="77">
        <v>3240</v>
      </c>
      <c r="D25" s="48" t="s">
        <v>74</v>
      </c>
      <c r="E25" s="83">
        <v>12862</v>
      </c>
      <c r="F25" s="72"/>
      <c r="G25" s="72">
        <v>10733</v>
      </c>
      <c r="H25" s="23">
        <f t="shared" si="1"/>
        <v>23595</v>
      </c>
      <c r="I25" s="40"/>
    </row>
    <row r="26" spans="1:8" s="26" customFormat="1" ht="19.5" customHeight="1">
      <c r="A26" s="99" t="s">
        <v>12</v>
      </c>
      <c r="B26" s="99"/>
      <c r="C26" s="99"/>
      <c r="D26" s="99"/>
      <c r="E26" s="71">
        <v>28228601.3</v>
      </c>
      <c r="F26" s="21">
        <f>F23+F20+F12</f>
        <v>16719</v>
      </c>
      <c r="G26" s="21">
        <f>G23+G20+G12</f>
        <v>25433</v>
      </c>
      <c r="H26" s="22">
        <f t="shared" si="1"/>
        <v>28237315.3</v>
      </c>
    </row>
    <row r="27" spans="1:8" s="26" customFormat="1" ht="20.25" customHeight="1">
      <c r="A27" s="54"/>
      <c r="B27" s="54"/>
      <c r="C27" s="54"/>
      <c r="D27" s="54"/>
      <c r="E27" s="55"/>
      <c r="F27" s="55"/>
      <c r="G27" s="55"/>
      <c r="H27" s="55"/>
    </row>
    <row r="28" spans="1:8" ht="13.5" customHeight="1">
      <c r="A28" s="100" t="s">
        <v>4</v>
      </c>
      <c r="B28" s="100"/>
      <c r="C28" s="100"/>
      <c r="D28" s="100"/>
      <c r="E28" s="100"/>
      <c r="F28" s="100"/>
      <c r="G28" s="30"/>
      <c r="H28" s="30"/>
    </row>
    <row r="29" spans="1:21" ht="109.5" customHeight="1">
      <c r="A29" s="104" t="s">
        <v>75</v>
      </c>
      <c r="B29" s="104"/>
      <c r="C29" s="104"/>
      <c r="D29" s="104"/>
      <c r="E29" s="104"/>
      <c r="F29" s="104"/>
      <c r="G29" s="104"/>
      <c r="H29" s="10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9" ht="19.5" customHeight="1">
      <c r="A30" s="10"/>
      <c r="B30" s="10"/>
      <c r="C30" s="10"/>
      <c r="D30" s="10"/>
      <c r="E30" s="10"/>
      <c r="F30" s="10"/>
      <c r="G30" s="105" t="s">
        <v>7</v>
      </c>
      <c r="H30" s="105"/>
      <c r="I30" s="10"/>
    </row>
    <row r="31" spans="1:8" ht="18.75" customHeight="1">
      <c r="A31" s="6"/>
      <c r="D31" s="1"/>
      <c r="E31" s="1"/>
      <c r="F31" s="1"/>
      <c r="G31" s="98" t="s">
        <v>8</v>
      </c>
      <c r="H31" s="98"/>
    </row>
    <row r="32" spans="1:8" ht="12.75">
      <c r="A32" s="6"/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</sheetData>
  <sheetProtection/>
  <mergeCells count="13">
    <mergeCell ref="G31:H31"/>
    <mergeCell ref="A26:D26"/>
    <mergeCell ref="A28:F28"/>
    <mergeCell ref="E11:H11"/>
    <mergeCell ref="A29:H29"/>
    <mergeCell ref="G30:H30"/>
    <mergeCell ref="C8:C9"/>
    <mergeCell ref="E8:H8"/>
    <mergeCell ref="E9:H9"/>
    <mergeCell ref="D1:H1"/>
    <mergeCell ref="C4:G4"/>
    <mergeCell ref="A6:H6"/>
    <mergeCell ref="E2:H2"/>
  </mergeCells>
  <printOptions/>
  <pageMargins left="0.5118110236220472" right="0.15748031496062992" top="0.4330708661417323" bottom="1.3779527559055118" header="0.2755905511811024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29" sqref="A29:H29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74"/>
      <c r="B1" s="74"/>
      <c r="C1" s="74"/>
      <c r="D1" s="86" t="s">
        <v>38</v>
      </c>
      <c r="E1" s="86"/>
      <c r="F1" s="86"/>
      <c r="G1" s="86"/>
      <c r="H1" s="86"/>
    </row>
    <row r="2" spans="1:8" ht="15" customHeight="1">
      <c r="A2" s="34"/>
      <c r="B2" s="34"/>
      <c r="C2" s="34"/>
      <c r="D2" s="11"/>
      <c r="E2" s="87" t="s">
        <v>22</v>
      </c>
      <c r="F2" s="87"/>
      <c r="G2" s="87"/>
      <c r="H2" s="87"/>
    </row>
    <row r="3" spans="1:8" ht="8.25" customHeight="1">
      <c r="A3" s="34"/>
      <c r="B3" s="34"/>
      <c r="C3" s="34"/>
      <c r="D3" s="12"/>
      <c r="E3" s="12"/>
      <c r="F3" s="12"/>
      <c r="G3" s="12"/>
      <c r="H3" s="12"/>
    </row>
    <row r="4" spans="1:8" s="13" customFormat="1" ht="14.25" customHeight="1">
      <c r="A4" s="35"/>
      <c r="B4" s="35"/>
      <c r="C4" s="88" t="s">
        <v>26</v>
      </c>
      <c r="D4" s="88"/>
      <c r="E4" s="88"/>
      <c r="F4" s="88"/>
      <c r="G4" s="88"/>
      <c r="H4" s="15"/>
    </row>
    <row r="5" spans="1:8" s="13" customFormat="1" ht="6" customHeight="1">
      <c r="A5" s="35"/>
      <c r="B5" s="35"/>
      <c r="C5" s="14"/>
      <c r="D5" s="14"/>
      <c r="E5" s="14"/>
      <c r="F5" s="14"/>
      <c r="G5" s="14"/>
      <c r="H5" s="15"/>
    </row>
    <row r="6" spans="1:8" s="13" customFormat="1" ht="24" customHeight="1">
      <c r="A6" s="90" t="s">
        <v>36</v>
      </c>
      <c r="B6" s="90"/>
      <c r="C6" s="90"/>
      <c r="D6" s="90"/>
      <c r="E6" s="90"/>
      <c r="F6" s="90"/>
      <c r="G6" s="90"/>
      <c r="H6" s="90"/>
    </row>
    <row r="7" spans="1:8" s="13" customFormat="1" ht="18.75" customHeight="1">
      <c r="A7" s="75" t="s">
        <v>28</v>
      </c>
      <c r="B7" s="32"/>
      <c r="C7" s="32"/>
      <c r="D7" s="32"/>
      <c r="E7" s="32"/>
      <c r="F7" s="32"/>
      <c r="G7" s="32"/>
      <c r="H7" s="32"/>
    </row>
    <row r="8" spans="1:8" s="3" customFormat="1" ht="14.25" customHeight="1">
      <c r="A8" s="7"/>
      <c r="B8" s="7"/>
      <c r="C8" s="96" t="s">
        <v>9</v>
      </c>
      <c r="D8" s="7"/>
      <c r="E8" s="85" t="s">
        <v>20</v>
      </c>
      <c r="F8" s="85"/>
      <c r="G8" s="85"/>
      <c r="H8" s="85"/>
    </row>
    <row r="9" spans="1:8" s="3" customFormat="1" ht="16.5" customHeight="1">
      <c r="A9" s="9" t="s">
        <v>0</v>
      </c>
      <c r="B9" s="9" t="s">
        <v>5</v>
      </c>
      <c r="C9" s="97"/>
      <c r="D9" s="9" t="s">
        <v>6</v>
      </c>
      <c r="E9" s="85" t="s">
        <v>1</v>
      </c>
      <c r="F9" s="85"/>
      <c r="G9" s="85"/>
      <c r="H9" s="85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101">
        <v>4</v>
      </c>
      <c r="F11" s="102"/>
      <c r="G11" s="102"/>
      <c r="H11" s="103"/>
    </row>
    <row r="12" spans="1:9" ht="21" customHeight="1">
      <c r="A12" s="43">
        <v>801</v>
      </c>
      <c r="B12" s="44"/>
      <c r="C12" s="45"/>
      <c r="D12" s="47" t="s">
        <v>23</v>
      </c>
      <c r="E12" s="70" t="s">
        <v>44</v>
      </c>
      <c r="F12" s="22">
        <f>F13+F19+F21</f>
        <v>48024</v>
      </c>
      <c r="G12" s="22">
        <f>G13+G19+G21</f>
        <v>48024</v>
      </c>
      <c r="H12" s="22">
        <f>E12-F12+G12</f>
        <v>6481561</v>
      </c>
      <c r="I12" s="40"/>
    </row>
    <row r="13" spans="1:8" ht="18" customHeight="1">
      <c r="A13" s="76"/>
      <c r="B13" s="77">
        <v>80101</v>
      </c>
      <c r="C13" s="78"/>
      <c r="D13" s="79" t="s">
        <v>27</v>
      </c>
      <c r="E13" s="68" t="s">
        <v>45</v>
      </c>
      <c r="F13" s="24">
        <f>F14+F15+F16+F17+F18</f>
        <v>10000</v>
      </c>
      <c r="G13" s="24">
        <f>G14+G15+G16+G17+G18</f>
        <v>18400</v>
      </c>
      <c r="H13" s="24">
        <f>E13-F13+G13</f>
        <v>3485041</v>
      </c>
    </row>
    <row r="14" spans="1:8" ht="18.75" customHeight="1">
      <c r="A14" s="76"/>
      <c r="B14" s="76"/>
      <c r="C14" s="77">
        <v>3020</v>
      </c>
      <c r="D14" s="81" t="s">
        <v>39</v>
      </c>
      <c r="E14" s="68" t="s">
        <v>46</v>
      </c>
      <c r="F14" s="80"/>
      <c r="G14" s="80">
        <v>3000</v>
      </c>
      <c r="H14" s="24">
        <f aca="true" t="shared" si="0" ref="H14:H26">E14-F14+G14</f>
        <v>172175</v>
      </c>
    </row>
    <row r="15" spans="1:8" ht="18.75" customHeight="1">
      <c r="A15" s="76"/>
      <c r="B15" s="76"/>
      <c r="C15" s="77">
        <v>4010</v>
      </c>
      <c r="D15" s="81" t="s">
        <v>25</v>
      </c>
      <c r="E15" s="68" t="s">
        <v>47</v>
      </c>
      <c r="F15" s="80">
        <v>10000</v>
      </c>
      <c r="G15" s="80"/>
      <c r="H15" s="24">
        <f t="shared" si="0"/>
        <v>2221407</v>
      </c>
    </row>
    <row r="16" spans="1:8" ht="19.5" customHeight="1">
      <c r="A16" s="76"/>
      <c r="B16" s="76"/>
      <c r="C16" s="77">
        <v>4210</v>
      </c>
      <c r="D16" s="81" t="s">
        <v>29</v>
      </c>
      <c r="E16" s="68" t="s">
        <v>48</v>
      </c>
      <c r="F16" s="80"/>
      <c r="G16" s="80">
        <v>11000</v>
      </c>
      <c r="H16" s="24">
        <f t="shared" si="0"/>
        <v>61274</v>
      </c>
    </row>
    <row r="17" spans="1:8" ht="18" customHeight="1">
      <c r="A17" s="76"/>
      <c r="B17" s="76"/>
      <c r="C17" s="77">
        <v>4240</v>
      </c>
      <c r="D17" s="81" t="s">
        <v>40</v>
      </c>
      <c r="E17" s="68" t="s">
        <v>49</v>
      </c>
      <c r="F17" s="80"/>
      <c r="G17" s="80">
        <v>4000</v>
      </c>
      <c r="H17" s="24">
        <f t="shared" si="0"/>
        <v>13565</v>
      </c>
    </row>
    <row r="18" spans="1:8" ht="18.75" customHeight="1">
      <c r="A18" s="76"/>
      <c r="B18" s="76"/>
      <c r="C18" s="77">
        <v>4410</v>
      </c>
      <c r="D18" s="81" t="s">
        <v>41</v>
      </c>
      <c r="E18" s="68" t="s">
        <v>50</v>
      </c>
      <c r="F18" s="80"/>
      <c r="G18" s="80">
        <v>400</v>
      </c>
      <c r="H18" s="24">
        <f t="shared" si="0"/>
        <v>1200</v>
      </c>
    </row>
    <row r="19" spans="1:8" ht="18.75" customHeight="1">
      <c r="A19" s="76"/>
      <c r="B19" s="77">
        <v>80104</v>
      </c>
      <c r="C19" s="77"/>
      <c r="D19" s="81" t="s">
        <v>30</v>
      </c>
      <c r="E19" s="68" t="s">
        <v>51</v>
      </c>
      <c r="F19" s="80">
        <f>F20</f>
        <v>0</v>
      </c>
      <c r="G19" s="80">
        <f>G20</f>
        <v>11000</v>
      </c>
      <c r="H19" s="24">
        <f t="shared" si="0"/>
        <v>952587</v>
      </c>
    </row>
    <row r="20" spans="1:8" ht="29.25" customHeight="1">
      <c r="A20" s="76"/>
      <c r="B20" s="76"/>
      <c r="C20" s="77">
        <v>4390</v>
      </c>
      <c r="D20" s="81" t="s">
        <v>32</v>
      </c>
      <c r="E20" s="68" t="s">
        <v>52</v>
      </c>
      <c r="F20" s="80"/>
      <c r="G20" s="80">
        <v>11000</v>
      </c>
      <c r="H20" s="24">
        <f t="shared" si="0"/>
        <v>30000</v>
      </c>
    </row>
    <row r="21" spans="1:8" ht="16.5" customHeight="1">
      <c r="A21" s="76"/>
      <c r="B21" s="77">
        <v>80110</v>
      </c>
      <c r="C21" s="77"/>
      <c r="D21" s="81" t="s">
        <v>31</v>
      </c>
      <c r="E21" s="68" t="s">
        <v>53</v>
      </c>
      <c r="F21" s="80">
        <f>F22+F23+F24+F25+F26</f>
        <v>38024</v>
      </c>
      <c r="G21" s="80">
        <f>G22+G23+G24+G25+G26</f>
        <v>18624</v>
      </c>
      <c r="H21" s="24">
        <f t="shared" si="0"/>
        <v>1736830</v>
      </c>
    </row>
    <row r="22" spans="1:8" ht="18" customHeight="1">
      <c r="A22" s="76"/>
      <c r="B22" s="76"/>
      <c r="C22" s="77">
        <v>3020</v>
      </c>
      <c r="D22" s="81" t="s">
        <v>39</v>
      </c>
      <c r="E22" s="68" t="s">
        <v>54</v>
      </c>
      <c r="F22" s="80"/>
      <c r="G22" s="80">
        <v>3007</v>
      </c>
      <c r="H22" s="24">
        <f t="shared" si="0"/>
        <v>91632</v>
      </c>
    </row>
    <row r="23" spans="1:8" ht="18" customHeight="1">
      <c r="A23" s="76"/>
      <c r="B23" s="76"/>
      <c r="C23" s="77">
        <v>4010</v>
      </c>
      <c r="D23" s="81" t="s">
        <v>25</v>
      </c>
      <c r="E23" s="68" t="s">
        <v>55</v>
      </c>
      <c r="F23" s="80">
        <v>24280</v>
      </c>
      <c r="G23" s="80"/>
      <c r="H23" s="24">
        <f t="shared" si="0"/>
        <v>1120282</v>
      </c>
    </row>
    <row r="24" spans="1:8" ht="18" customHeight="1">
      <c r="A24" s="76"/>
      <c r="B24" s="76"/>
      <c r="C24" s="77">
        <v>4110</v>
      </c>
      <c r="D24" s="81" t="s">
        <v>42</v>
      </c>
      <c r="E24" s="68" t="s">
        <v>56</v>
      </c>
      <c r="F24" s="80">
        <v>13744</v>
      </c>
      <c r="G24" s="80"/>
      <c r="H24" s="24">
        <f t="shared" si="0"/>
        <v>185672</v>
      </c>
    </row>
    <row r="25" spans="1:8" ht="18" customHeight="1">
      <c r="A25" s="76"/>
      <c r="B25" s="76"/>
      <c r="C25" s="77">
        <v>4210</v>
      </c>
      <c r="D25" s="81" t="s">
        <v>29</v>
      </c>
      <c r="E25" s="68" t="s">
        <v>57</v>
      </c>
      <c r="F25" s="80"/>
      <c r="G25" s="80">
        <v>15100</v>
      </c>
      <c r="H25" s="24">
        <f t="shared" si="0"/>
        <v>47100</v>
      </c>
    </row>
    <row r="26" spans="1:8" ht="18" customHeight="1">
      <c r="A26" s="76"/>
      <c r="B26" s="76"/>
      <c r="C26" s="77">
        <v>4430</v>
      </c>
      <c r="D26" s="81" t="s">
        <v>43</v>
      </c>
      <c r="E26" s="68" t="s">
        <v>58</v>
      </c>
      <c r="F26" s="80"/>
      <c r="G26" s="80">
        <v>517</v>
      </c>
      <c r="H26" s="24">
        <f t="shared" si="0"/>
        <v>4117</v>
      </c>
    </row>
    <row r="27" spans="1:8" s="26" customFormat="1" ht="21.75" customHeight="1">
      <c r="A27" s="99" t="s">
        <v>12</v>
      </c>
      <c r="B27" s="99"/>
      <c r="C27" s="99"/>
      <c r="D27" s="99"/>
      <c r="E27" s="71">
        <v>6688524</v>
      </c>
      <c r="F27" s="21">
        <f>F12</f>
        <v>48024</v>
      </c>
      <c r="G27" s="21">
        <f>G12</f>
        <v>48024</v>
      </c>
      <c r="H27" s="22">
        <f>E27-F27+G27</f>
        <v>6688524</v>
      </c>
    </row>
    <row r="28" spans="1:8" ht="13.5" customHeight="1">
      <c r="A28" s="100" t="s">
        <v>4</v>
      </c>
      <c r="B28" s="100"/>
      <c r="C28" s="100"/>
      <c r="D28" s="100"/>
      <c r="E28" s="100"/>
      <c r="F28" s="100"/>
      <c r="G28" s="1"/>
      <c r="H28" s="1"/>
    </row>
    <row r="29" spans="1:20" ht="43.5" customHeight="1">
      <c r="A29" s="104" t="s">
        <v>86</v>
      </c>
      <c r="B29" s="106"/>
      <c r="C29" s="106"/>
      <c r="D29" s="106"/>
      <c r="E29" s="106"/>
      <c r="F29" s="106"/>
      <c r="G29" s="106"/>
      <c r="H29" s="10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9" ht="19.5" customHeight="1">
      <c r="A30" s="10"/>
      <c r="B30" s="10"/>
      <c r="C30" s="10"/>
      <c r="D30" s="10"/>
      <c r="E30" s="10"/>
      <c r="F30" s="10"/>
      <c r="G30" s="105" t="s">
        <v>7</v>
      </c>
      <c r="H30" s="105"/>
      <c r="I30" s="10"/>
    </row>
    <row r="31" spans="1:8" ht="18.75" customHeight="1">
      <c r="A31" s="6"/>
      <c r="D31" s="1"/>
      <c r="E31" s="1"/>
      <c r="F31" s="1"/>
      <c r="G31" s="98" t="s">
        <v>8</v>
      </c>
      <c r="H31" s="98"/>
    </row>
    <row r="32" spans="1:8" ht="12.75">
      <c r="A32" s="6"/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</sheetData>
  <sheetProtection/>
  <mergeCells count="13">
    <mergeCell ref="E11:H11"/>
    <mergeCell ref="A27:D27"/>
    <mergeCell ref="A28:F28"/>
    <mergeCell ref="A29:H29"/>
    <mergeCell ref="G30:H30"/>
    <mergeCell ref="G31:H31"/>
    <mergeCell ref="D1:H1"/>
    <mergeCell ref="E2:H2"/>
    <mergeCell ref="C4:G4"/>
    <mergeCell ref="A6:H6"/>
    <mergeCell ref="C8:C9"/>
    <mergeCell ref="E8:H8"/>
    <mergeCell ref="E9:H9"/>
  </mergeCells>
  <printOptions/>
  <pageMargins left="0.7086614173228347" right="0.7086614173228347" top="0.34" bottom="0.21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2011-11-04T10:50:01Z</cp:lastPrinted>
  <dcterms:created xsi:type="dcterms:W3CDTF">2009-10-15T10:17:39Z</dcterms:created>
  <dcterms:modified xsi:type="dcterms:W3CDTF">2011-11-08T13:25:59Z</dcterms:modified>
  <cp:category/>
  <cp:version/>
  <cp:contentType/>
  <cp:contentStatus/>
</cp:coreProperties>
</file>