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3"/>
  </bookViews>
  <sheets>
    <sheet name="zał nr 1" sheetId="1" r:id="rId1"/>
    <sheet name="zał nr 2" sheetId="2" r:id="rId2"/>
    <sheet name="zał nr 2a" sheetId="3" r:id="rId3"/>
    <sheet name="zał nr 3" sheetId="4" r:id="rId4"/>
  </sheets>
  <definedNames>
    <definedName name="_xlnm.Print_Area" localSheetId="0">'zał nr 1'!$A$1:$H$21</definedName>
    <definedName name="_xlnm.Print_Area" localSheetId="1">'zał nr 2'!$A$1:$H$34</definedName>
    <definedName name="_xlnm.Print_Area" localSheetId="3">'zał nr 3'!$A$1:$H$19</definedName>
  </definedNames>
  <calcPr fullCalcOnLoad="1"/>
</workbook>
</file>

<file path=xl/sharedStrings.xml><?xml version="1.0" encoding="utf-8"?>
<sst xmlns="http://schemas.openxmlformats.org/spreadsheetml/2006/main" count="127" uniqueCount="71">
  <si>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</si>
  <si>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</si>
  <si>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</si>
  <si>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</si>
  <si>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</si>
  <si>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</si>
  <si>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</si>
  <si>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</si>
  <si>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</si>
  <si>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</si>
  <si>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</si>
  <si>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</si>
  <si>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</si>
  <si>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</si>
  <si>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Uzasadnienie</t>
  </si>
  <si>
    <t>Dochody</t>
  </si>
  <si>
    <t>Rozdz</t>
  </si>
  <si>
    <t>Nazwa</t>
  </si>
  <si>
    <t>Dochody ogółem</t>
  </si>
  <si>
    <t>Zmiany w planie finansowym Urzędu Gminy Jaktorów na rok 2011</t>
  </si>
  <si>
    <t>Zakup materiałów i wyposażenia</t>
  </si>
  <si>
    <t>Planowane wydatki na 2011 r</t>
  </si>
  <si>
    <t xml:space="preserve">Wydatki    </t>
  </si>
  <si>
    <t>Administracja publiczna</t>
  </si>
  <si>
    <t>4170</t>
  </si>
  <si>
    <t>4210</t>
  </si>
  <si>
    <t>Wynagrodzenia bezosobowe</t>
  </si>
  <si>
    <t>Urzędy naczelnych organów władzy państwowej, kontroli i ochrony prawa oraz sądownictwa</t>
  </si>
  <si>
    <t>Wybory do Sejmu i Senatu</t>
  </si>
  <si>
    <t>Różne rozliczenia</t>
  </si>
  <si>
    <t>Rezerwy ogólne i celowe</t>
  </si>
  <si>
    <t>4810</t>
  </si>
  <si>
    <t>W planie dochodów Urzędu Gminy wprowadza się następujące zmiany:</t>
  </si>
  <si>
    <t>4300</t>
  </si>
  <si>
    <t>Kultura i ochrona dziedzictwa narodowego</t>
  </si>
  <si>
    <t>Pozostała działalność</t>
  </si>
  <si>
    <t>Zakup usług pozostałych</t>
  </si>
  <si>
    <t xml:space="preserve">Zał  Nr 1 do Zarządzenia  Nr 78/2011  Wójta Gminy Jaktorów </t>
  </si>
  <si>
    <t>z dnia 17 października 2011r</t>
  </si>
  <si>
    <t>na podstawie  Zarządzenia Nr 77/2011  Wójta Gminy Jaktorów z dnia 17 października 2011r.</t>
  </si>
  <si>
    <t>85213</t>
  </si>
  <si>
    <t>2030</t>
  </si>
  <si>
    <t>Pomoc społeczna</t>
  </si>
  <si>
    <t>Składki na ubezpieczenie zdrowotne opłacane za osoby pobierające niektóre świadczenia rodzinne oraz za osoby uczestniczące w zajęciach w centrum integracji społecznej</t>
  </si>
  <si>
    <t>Zmniejsza się  dochody Gminy  o kwotę 2.232 zł w dziale 852 - Pomoc społeczna  w związku ze zmniejszeniem  dotacji celowej na zadania własne (pismo nr  
FIN - I.3111.94.2011.852 Mazowieckiego Urzędu Wojewódzkiego w Warszawie).</t>
  </si>
  <si>
    <t>Dotacje celowe otrzymane z budżetu państwa na realizację własnych zadań bieżących gmin (związków gmin)</t>
  </si>
  <si>
    <t>Promocja jednostek samorządu terytorialnego</t>
  </si>
  <si>
    <t>Składki na ubezpieczenia społeczne</t>
  </si>
  <si>
    <t>Składki na Fundusz Pracy</t>
  </si>
  <si>
    <t>Opłata z tytułu zakupu usług telekomunikacyjnych świadczonych w stacjonarnej publicznej sieci telefonicznej.</t>
  </si>
  <si>
    <t>Podróże służbowe krajowe</t>
  </si>
  <si>
    <t>4110</t>
  </si>
  <si>
    <t>4120</t>
  </si>
  <si>
    <t>4370</t>
  </si>
  <si>
    <t>4410</t>
  </si>
  <si>
    <t xml:space="preserve">Rezerwy           </t>
  </si>
  <si>
    <t>Zmiany w planie finansowym Gminnego Ośrodka Pomocy Społecznej w Jaktorowie na rok 2011</t>
  </si>
  <si>
    <t xml:space="preserve">Wydatki         </t>
  </si>
  <si>
    <t xml:space="preserve">Zał  Nr 3 do Zarządzenia  Nr 78/2011  Wójta Gminy Jaktorów </t>
  </si>
  <si>
    <t>852</t>
  </si>
  <si>
    <t>4130</t>
  </si>
  <si>
    <t>W dziale 852 - Pomoc społeczna - zmniejsza się wydatki bieżące o kwotę 2.232 zł w związku ze zmniejszeniem planu dotacji na wydatki związane z pokryciem składki na ubezpieczenie zdrowotne od osób pobierających zasiłki stałe ( pismo nr FIN - I.3111.94.2011.852 Mazowieckiego Urzędu Wojewódzkiego w Warszawie).</t>
  </si>
  <si>
    <t>Składki na ubezpieczenie zdrowotne</t>
  </si>
  <si>
    <t>Składki na ubezpieczenie zdrowotne opłacane za osoby pobierajace niektóre świadczenia z pomocy społecznej, niektóre świadczenia rodzinne oraz za osoby uczestniczące w zajęciach w centrum integracji społecznej.</t>
  </si>
  <si>
    <t>Gospodarka komunalna i ochrona środowiska</t>
  </si>
  <si>
    <t>Oświetlenie ulic, placów i dróg</t>
  </si>
  <si>
    <r>
      <t xml:space="preserve">1) dział 750 - Administracja publiczna - w zakresie wydatków związanych z promocją gminy przenosi się kwotę 1.500 zł z przeznaczeniem na dofinansowanie wynagrodzeń bezosobowych,
2) dział 751 - Urzędy naczelnych organów władzy państwowej, kontroli i ochrony prawa oraz sądownictwa - przenosi sie kwotę 708,89 zł ze względu na zmianę rodzaju wydatków związanych z przeprowadzeniem wyborów do Sejmu i Senatu,
3) dział 921 - Kultura i ochrona dziedzictwa narodowego na dofinansowanie wydatków związanych z obsługą logistyczną uroczystości rocznicowej w Budach Zosinych zabezpiecza się kwotę 3.500 zł, z tego : z </t>
    </r>
    <r>
      <rPr>
        <u val="single"/>
        <sz val="10"/>
        <rFont val="Arial"/>
        <family val="2"/>
      </rPr>
      <t>Rezerwy ogólnej</t>
    </r>
    <r>
      <rPr>
        <sz val="10"/>
        <rFont val="Arial"/>
        <family val="2"/>
      </rPr>
      <t xml:space="preserve"> przenosi się kwotę 2.000 zł oraz 1.500 zł z nadwyżki środków na wynagrodzenia bezosobowe,
</t>
    </r>
  </si>
  <si>
    <t xml:space="preserve">1) dział 900 - Gospodarka komunalna i ochrona środowiska - w zakresie wydatków bieżących przenosi się kwotę 1.000 zł na dofinansowanie  wykonania pomiarów okresowych instalacji oświetlenia ulicznego w m. Jaktorów. </t>
  </si>
  <si>
    <t>75075</t>
  </si>
  <si>
    <t xml:space="preserve">Zał  Nr 2 do Zarządzenia  Nr 78/2011  Wójta Gminy Jaktorów </t>
  </si>
  <si>
    <t xml:space="preserve">Zał  Nr 2a do Zarządzenia  Nr 78/2011  Wójta Gminy Jaktorów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</si>
</sst>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61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b/>
      <i/>
      <sz val="11"/>
      <name val="Arial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1"/>
      <color indexed="10"/>
      <name val="Arial"/>
      <family val="0"/>
    </font>
    <font>
      <sz val="11"/>
      <color indexed="10"/>
      <name val="Arial CE"/>
      <family val="2"/>
    </font>
    <font>
      <sz val="12"/>
      <color indexed="8"/>
      <name val="Arial"/>
      <family val="0"/>
    </font>
    <font>
      <b/>
      <sz val="8.25"/>
      <color indexed="8"/>
      <name val="Arial"/>
      <family val="0"/>
    </font>
    <font>
      <u val="single"/>
      <sz val="10"/>
      <name val="Arial"/>
      <family val="2"/>
    </font>
    <font>
      <b/>
      <sz val="11"/>
      <name val="Arial CE"/>
      <family val="0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9" fontId="11" fillId="0" borderId="10" xfId="52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Alignment="1">
      <alignment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left"/>
    </xf>
    <xf numFmtId="49" fontId="5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" fontId="19" fillId="0" borderId="0" xfId="0" applyNumberFormat="1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vertical="center"/>
    </xf>
    <xf numFmtId="4" fontId="0" fillId="32" borderId="15" xfId="0" applyNumberFormat="1" applyFont="1" applyFill="1" applyBorder="1" applyAlignment="1">
      <alignment vertical="center"/>
    </xf>
    <xf numFmtId="4" fontId="18" fillId="32" borderId="10" xfId="0" applyNumberFormat="1" applyFont="1" applyFill="1" applyBorder="1" applyAlignment="1">
      <alignment horizontal="right" vertical="center"/>
    </xf>
    <xf numFmtId="4" fontId="8" fillId="32" borderId="10" xfId="0" applyNumberFormat="1" applyFont="1" applyFill="1" applyBorder="1" applyAlignment="1">
      <alignment vertical="center"/>
    </xf>
    <xf numFmtId="4" fontId="0" fillId="32" borderId="15" xfId="0" applyNumberFormat="1" applyFont="1" applyFill="1" applyBorder="1" applyAlignment="1">
      <alignment vertical="center"/>
    </xf>
    <xf numFmtId="4" fontId="19" fillId="32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8" fillId="32" borderId="10" xfId="0" applyNumberFormat="1" applyFont="1" applyFill="1" applyBorder="1" applyAlignment="1">
      <alignment horizontal="right" vertical="center"/>
    </xf>
    <xf numFmtId="4" fontId="0" fillId="32" borderId="10" xfId="0" applyNumberFormat="1" applyFont="1" applyFill="1" applyBorder="1" applyAlignment="1">
      <alignment horizontal="right" vertical="center"/>
    </xf>
    <xf numFmtId="4" fontId="0" fillId="32" borderId="11" xfId="0" applyNumberFormat="1" applyFont="1" applyFill="1" applyBorder="1" applyAlignment="1">
      <alignment horizontal="right" vertical="center"/>
    </xf>
    <xf numFmtId="4" fontId="8" fillId="32" borderId="10" xfId="5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left"/>
    </xf>
    <xf numFmtId="49" fontId="17" fillId="0" borderId="10" xfId="5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4" fontId="8" fillId="0" borderId="10" xfId="52" applyNumberFormat="1" applyFont="1" applyFill="1" applyBorder="1" applyAlignment="1">
      <alignment horizontal="right" vertical="center"/>
      <protection/>
    </xf>
    <xf numFmtId="4" fontId="0" fillId="0" borderId="10" xfId="52" applyNumberFormat="1" applyFont="1" applyFill="1" applyBorder="1" applyAlignment="1">
      <alignment horizontal="right" vertical="center"/>
      <protection/>
    </xf>
    <xf numFmtId="4" fontId="0" fillId="0" borderId="10" xfId="52" applyNumberFormat="1" applyFont="1" applyFill="1" applyBorder="1" applyAlignment="1">
      <alignment vertical="center"/>
      <protection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26" fillId="0" borderId="0" xfId="0" applyFont="1" applyAlignment="1">
      <alignment vertical="center"/>
    </xf>
    <xf numFmtId="4" fontId="8" fillId="32" borderId="10" xfId="52" applyNumberFormat="1" applyFont="1" applyFill="1" applyBorder="1" applyAlignment="1">
      <alignment vertical="center"/>
      <protection/>
    </xf>
    <xf numFmtId="0" fontId="17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49" fontId="23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0" fontId="20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 vertical="center"/>
    </xf>
    <xf numFmtId="0" fontId="18" fillId="0" borderId="0" xfId="52" applyFont="1" applyFill="1" applyBorder="1" applyAlignment="1">
      <alignment horizontal="center" vertical="center"/>
      <protection/>
    </xf>
    <xf numFmtId="4" fontId="8" fillId="32" borderId="0" xfId="5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32" borderId="0" xfId="0" applyFont="1" applyFill="1" applyAlignment="1">
      <alignment vertical="top" wrapText="1"/>
    </xf>
    <xf numFmtId="0" fontId="0" fillId="32" borderId="0" xfId="0" applyFill="1" applyAlignment="1">
      <alignment vertical="top" wrapText="1"/>
    </xf>
    <xf numFmtId="0" fontId="0" fillId="0" borderId="0" xfId="0" applyAlignment="1">
      <alignment horizontal="center"/>
    </xf>
    <xf numFmtId="0" fontId="18" fillId="0" borderId="1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32" borderId="10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F34" sqref="F34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6.28125" style="0" customWidth="1"/>
    <col min="4" max="4" width="56.8515625" style="0" customWidth="1"/>
    <col min="5" max="5" width="14.7109375" style="0" customWidth="1"/>
    <col min="6" max="6" width="16.00390625" style="0" customWidth="1"/>
    <col min="7" max="7" width="14.28125" style="0" customWidth="1"/>
    <col min="8" max="8" width="15.57421875" style="0" customWidth="1"/>
  </cols>
  <sheetData>
    <row r="1" spans="1:8" ht="15" customHeight="1">
      <c r="A1" s="32"/>
      <c r="B1" s="32"/>
      <c r="C1" s="32"/>
      <c r="D1" s="104" t="s">
        <v>37</v>
      </c>
      <c r="E1" s="104"/>
      <c r="F1" s="104"/>
      <c r="G1" s="104"/>
      <c r="H1" s="104"/>
    </row>
    <row r="2" spans="1:8" ht="15" customHeight="1">
      <c r="A2" s="33"/>
      <c r="B2" s="33"/>
      <c r="C2" s="33"/>
      <c r="D2" s="11"/>
      <c r="E2" s="105" t="s">
        <v>38</v>
      </c>
      <c r="F2" s="105"/>
      <c r="G2" s="105"/>
      <c r="H2" s="105"/>
    </row>
    <row r="3" spans="1:8" ht="8.25" customHeight="1">
      <c r="A3" s="33"/>
      <c r="B3" s="33"/>
      <c r="C3" s="33"/>
      <c r="D3" s="12"/>
      <c r="E3" s="12"/>
      <c r="F3" s="12"/>
      <c r="G3" s="12"/>
      <c r="H3" s="12"/>
    </row>
    <row r="4" spans="1:8" s="13" customFormat="1" ht="14.25" customHeight="1">
      <c r="A4" s="34"/>
      <c r="B4" s="34"/>
      <c r="C4" s="106" t="s">
        <v>19</v>
      </c>
      <c r="D4" s="106"/>
      <c r="E4" s="106"/>
      <c r="F4" s="106"/>
      <c r="G4" s="106"/>
      <c r="H4" s="15"/>
    </row>
    <row r="5" spans="1:8" s="13" customFormat="1" ht="6" customHeight="1">
      <c r="A5" s="35"/>
      <c r="B5" s="35"/>
      <c r="C5" s="14"/>
      <c r="D5" s="14"/>
      <c r="E5" s="14"/>
      <c r="F5" s="14"/>
      <c r="G5" s="14"/>
      <c r="H5" s="15"/>
    </row>
    <row r="6" spans="1:8" s="13" customFormat="1" ht="24" customHeight="1">
      <c r="A6" s="108" t="s">
        <v>39</v>
      </c>
      <c r="B6" s="108"/>
      <c r="C6" s="108"/>
      <c r="D6" s="108"/>
      <c r="E6" s="108"/>
      <c r="F6" s="108"/>
      <c r="G6" s="108"/>
      <c r="H6" s="108"/>
    </row>
    <row r="7" spans="1:8" s="13" customFormat="1" ht="15" customHeight="1">
      <c r="A7" s="16" t="s">
        <v>15</v>
      </c>
      <c r="B7" s="16"/>
      <c r="C7" s="29"/>
      <c r="D7" s="29"/>
      <c r="E7" s="29"/>
      <c r="F7" s="29"/>
      <c r="G7" s="29"/>
      <c r="H7" s="29"/>
    </row>
    <row r="8" spans="1:8" s="3" customFormat="1" ht="13.5" customHeight="1">
      <c r="A8" s="103" t="s">
        <v>0</v>
      </c>
      <c r="B8" s="103" t="s">
        <v>16</v>
      </c>
      <c r="C8" s="103" t="s">
        <v>9</v>
      </c>
      <c r="D8" s="103" t="s">
        <v>17</v>
      </c>
      <c r="E8" s="103" t="s">
        <v>1</v>
      </c>
      <c r="F8" s="103"/>
      <c r="G8" s="103"/>
      <c r="H8" s="103"/>
    </row>
    <row r="9" spans="1:8" s="3" customFormat="1" ht="8.25" customHeight="1">
      <c r="A9" s="103"/>
      <c r="B9" s="103"/>
      <c r="C9" s="103"/>
      <c r="D9" s="103"/>
      <c r="E9" s="103"/>
      <c r="F9" s="103"/>
      <c r="G9" s="103"/>
      <c r="H9" s="103"/>
    </row>
    <row r="10" spans="1:8" s="3" customFormat="1" ht="16.5" customHeight="1">
      <c r="A10" s="2"/>
      <c r="B10" s="17"/>
      <c r="C10" s="17"/>
      <c r="D10" s="17"/>
      <c r="E10" s="18" t="s">
        <v>2</v>
      </c>
      <c r="F10" s="18" t="s">
        <v>13</v>
      </c>
      <c r="G10" s="19" t="s">
        <v>10</v>
      </c>
      <c r="H10" s="18" t="s">
        <v>3</v>
      </c>
    </row>
    <row r="11" spans="1:8" s="5" customFormat="1" ht="16.5" customHeight="1">
      <c r="A11" s="4">
        <v>1</v>
      </c>
      <c r="B11" s="4"/>
      <c r="C11" s="4"/>
      <c r="D11" s="4">
        <v>2</v>
      </c>
      <c r="E11" s="109">
        <v>3</v>
      </c>
      <c r="F11" s="109"/>
      <c r="G11" s="109"/>
      <c r="H11" s="109"/>
    </row>
    <row r="12" spans="1:8" s="5" customFormat="1" ht="16.5" customHeight="1">
      <c r="A12" s="50">
        <v>852</v>
      </c>
      <c r="B12" s="4"/>
      <c r="C12" s="4"/>
      <c r="D12" s="30" t="s">
        <v>42</v>
      </c>
      <c r="E12" s="63">
        <v>3264595</v>
      </c>
      <c r="F12" s="63">
        <f>F13</f>
        <v>2232</v>
      </c>
      <c r="G12" s="63">
        <f>G13</f>
        <v>0</v>
      </c>
      <c r="H12" s="66">
        <f>E12-F12+G12</f>
        <v>3262363</v>
      </c>
    </row>
    <row r="13" spans="1:8" s="5" customFormat="1" ht="48" customHeight="1">
      <c r="A13" s="21"/>
      <c r="B13" s="44" t="s">
        <v>40</v>
      </c>
      <c r="C13" s="36"/>
      <c r="D13" s="51" t="s">
        <v>43</v>
      </c>
      <c r="E13" s="67">
        <v>28900</v>
      </c>
      <c r="F13" s="64">
        <f>F14</f>
        <v>2232</v>
      </c>
      <c r="G13" s="64">
        <f>G14</f>
        <v>0</v>
      </c>
      <c r="H13" s="68">
        <f>E13-F13+G13</f>
        <v>26668</v>
      </c>
    </row>
    <row r="14" spans="1:8" s="24" customFormat="1" ht="31.5" customHeight="1">
      <c r="A14" s="21"/>
      <c r="B14" s="37"/>
      <c r="C14" s="44" t="s">
        <v>41</v>
      </c>
      <c r="D14" s="51" t="s">
        <v>45</v>
      </c>
      <c r="E14" s="67">
        <v>15900</v>
      </c>
      <c r="F14" s="64">
        <v>2232</v>
      </c>
      <c r="G14" s="64"/>
      <c r="H14" s="68">
        <f>E14-F14+G14</f>
        <v>13668</v>
      </c>
    </row>
    <row r="15" spans="1:8" s="26" customFormat="1" ht="18.75" customHeight="1">
      <c r="A15" s="27"/>
      <c r="B15" s="27"/>
      <c r="C15" s="27"/>
      <c r="D15" s="28" t="s">
        <v>18</v>
      </c>
      <c r="E15" s="65">
        <v>37722268.66</v>
      </c>
      <c r="F15" s="65">
        <f>F12</f>
        <v>2232</v>
      </c>
      <c r="G15" s="66">
        <f>G12</f>
        <v>0</v>
      </c>
      <c r="H15" s="66">
        <f>E15-F15+G15</f>
        <v>37720036.66</v>
      </c>
    </row>
    <row r="16" spans="1:8" ht="13.5" customHeight="1">
      <c r="A16" s="110" t="s">
        <v>4</v>
      </c>
      <c r="B16" s="110"/>
      <c r="C16" s="110"/>
      <c r="D16" s="45"/>
      <c r="E16" s="45"/>
      <c r="F16" s="45"/>
      <c r="G16" s="45"/>
      <c r="H16" s="45"/>
    </row>
    <row r="17" spans="1:8" ht="12.75" customHeight="1">
      <c r="A17" s="111" t="s">
        <v>32</v>
      </c>
      <c r="B17" s="112"/>
      <c r="C17" s="112"/>
      <c r="D17" s="112"/>
      <c r="E17" s="112"/>
      <c r="F17" s="112"/>
      <c r="G17" s="112"/>
      <c r="H17" s="112"/>
    </row>
    <row r="18" spans="1:9" ht="37.5" customHeight="1">
      <c r="A18" s="113" t="s">
        <v>44</v>
      </c>
      <c r="B18" s="114"/>
      <c r="C18" s="114"/>
      <c r="D18" s="114"/>
      <c r="E18" s="114"/>
      <c r="F18" s="114"/>
      <c r="G18" s="114"/>
      <c r="H18" s="114"/>
      <c r="I18" s="6"/>
    </row>
    <row r="19" spans="1:8" ht="72" customHeight="1" hidden="1">
      <c r="A19" s="38"/>
      <c r="B19" s="38"/>
      <c r="C19" s="38"/>
      <c r="D19" s="38"/>
      <c r="E19" s="38"/>
      <c r="F19" s="38"/>
      <c r="G19" s="38"/>
      <c r="H19" s="38"/>
    </row>
    <row r="20" spans="1:8" ht="16.5" customHeight="1">
      <c r="A20" s="38"/>
      <c r="B20" s="38"/>
      <c r="C20" s="38"/>
      <c r="D20" s="38"/>
      <c r="E20" s="38"/>
      <c r="F20" s="38"/>
      <c r="G20" s="102" t="s">
        <v>7</v>
      </c>
      <c r="H20" s="102"/>
    </row>
    <row r="21" spans="1:8" ht="27" customHeight="1">
      <c r="A21" s="39"/>
      <c r="B21" s="39"/>
      <c r="C21" s="39"/>
      <c r="D21" s="40"/>
      <c r="E21" s="40"/>
      <c r="F21" s="40"/>
      <c r="G21" s="107" t="s">
        <v>8</v>
      </c>
      <c r="H21" s="107"/>
    </row>
    <row r="22" spans="1:8" ht="12.75">
      <c r="A22" s="39"/>
      <c r="B22" s="39"/>
      <c r="C22" s="39"/>
      <c r="D22" s="40"/>
      <c r="E22" s="40"/>
      <c r="F22" s="40"/>
      <c r="G22" s="40"/>
      <c r="H22" s="40"/>
    </row>
    <row r="23" spans="1:8" ht="12.75">
      <c r="A23" s="39"/>
      <c r="B23" s="39"/>
      <c r="C23" s="39"/>
      <c r="D23" s="40"/>
      <c r="E23" s="40"/>
      <c r="F23" s="40"/>
      <c r="G23" s="40"/>
      <c r="H23" s="40"/>
    </row>
    <row r="24" spans="1:8" ht="12.75">
      <c r="A24" s="39"/>
      <c r="B24" s="39"/>
      <c r="C24" s="39"/>
      <c r="D24" s="40"/>
      <c r="E24" s="40"/>
      <c r="F24" s="40"/>
      <c r="G24" s="40"/>
      <c r="H24" s="40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69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</sheetData>
  <sheetProtection/>
  <mergeCells count="15">
    <mergeCell ref="A8:A9"/>
    <mergeCell ref="B8:B9"/>
    <mergeCell ref="C8:C9"/>
    <mergeCell ref="A17:H17"/>
    <mergeCell ref="A18:H18"/>
    <mergeCell ref="G20:H20"/>
    <mergeCell ref="D8:D9"/>
    <mergeCell ref="D1:H1"/>
    <mergeCell ref="E2:H2"/>
    <mergeCell ref="C4:G4"/>
    <mergeCell ref="G21:H21"/>
    <mergeCell ref="A6:H6"/>
    <mergeCell ref="E8:H9"/>
    <mergeCell ref="E11:H11"/>
    <mergeCell ref="A16:C16"/>
  </mergeCells>
  <printOptions/>
  <pageMargins left="0.2362204724409449" right="0.2362204724409449" top="0.36" bottom="0.57" header="0.23" footer="0.4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6.8515625" style="0" customWidth="1"/>
    <col min="2" max="2" width="9.71093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3.140625" style="0" customWidth="1"/>
    <col min="7" max="7" width="12.140625" style="0" customWidth="1"/>
    <col min="8" max="8" width="17.421875" style="0" customWidth="1"/>
    <col min="11" max="12" width="9.7109375" style="0" bestFit="1" customWidth="1"/>
  </cols>
  <sheetData>
    <row r="1" spans="1:8" ht="15" customHeight="1">
      <c r="A1" s="32"/>
      <c r="B1" s="32"/>
      <c r="C1" s="32"/>
      <c r="D1" s="104" t="s">
        <v>69</v>
      </c>
      <c r="E1" s="104"/>
      <c r="F1" s="104"/>
      <c r="G1" s="104"/>
      <c r="H1" s="104"/>
    </row>
    <row r="2" spans="1:8" ht="15" customHeight="1">
      <c r="A2" s="33"/>
      <c r="B2" s="33"/>
      <c r="C2" s="33"/>
      <c r="D2" s="11"/>
      <c r="E2" s="105" t="s">
        <v>38</v>
      </c>
      <c r="F2" s="105"/>
      <c r="G2" s="105"/>
      <c r="H2" s="105"/>
    </row>
    <row r="3" spans="1:8" s="13" customFormat="1" ht="14.25" customHeight="1">
      <c r="A3" s="34"/>
      <c r="B3" s="34"/>
      <c r="C3" s="106" t="s">
        <v>19</v>
      </c>
      <c r="D3" s="106"/>
      <c r="E3" s="106"/>
      <c r="F3" s="106"/>
      <c r="G3" s="106"/>
      <c r="H3" s="15"/>
    </row>
    <row r="4" spans="1:8" s="13" customFormat="1" ht="24" customHeight="1">
      <c r="A4" s="108" t="s">
        <v>39</v>
      </c>
      <c r="B4" s="108"/>
      <c r="C4" s="108"/>
      <c r="D4" s="108"/>
      <c r="E4" s="108"/>
      <c r="F4" s="108"/>
      <c r="G4" s="108"/>
      <c r="H4" s="108"/>
    </row>
    <row r="5" spans="1:8" s="13" customFormat="1" ht="18" customHeight="1">
      <c r="A5" s="43" t="s">
        <v>22</v>
      </c>
      <c r="B5" s="31"/>
      <c r="C5" s="31"/>
      <c r="D5" s="31"/>
      <c r="E5" s="31"/>
      <c r="F5" s="31"/>
      <c r="G5" s="31"/>
      <c r="H5" s="31"/>
    </row>
    <row r="6" spans="1:8" s="3" customFormat="1" ht="14.25" customHeight="1">
      <c r="A6" s="7"/>
      <c r="B6" s="7"/>
      <c r="C6" s="123" t="s">
        <v>9</v>
      </c>
      <c r="D6" s="7"/>
      <c r="E6" s="103" t="s">
        <v>21</v>
      </c>
      <c r="F6" s="103"/>
      <c r="G6" s="103"/>
      <c r="H6" s="103"/>
    </row>
    <row r="7" spans="1:8" s="3" customFormat="1" ht="16.5" customHeight="1">
      <c r="A7" s="9" t="s">
        <v>0</v>
      </c>
      <c r="B7" s="9" t="s">
        <v>5</v>
      </c>
      <c r="C7" s="124"/>
      <c r="D7" s="9" t="s">
        <v>6</v>
      </c>
      <c r="E7" s="103" t="s">
        <v>1</v>
      </c>
      <c r="F7" s="103"/>
      <c r="G7" s="103"/>
      <c r="H7" s="103"/>
    </row>
    <row r="8" spans="1:8" s="3" customFormat="1" ht="15" customHeight="1">
      <c r="A8" s="2"/>
      <c r="B8" s="2"/>
      <c r="C8" s="2"/>
      <c r="D8" s="2"/>
      <c r="E8" s="8" t="s">
        <v>2</v>
      </c>
      <c r="F8" s="8" t="s">
        <v>13</v>
      </c>
      <c r="G8" s="8" t="s">
        <v>10</v>
      </c>
      <c r="H8" s="8" t="s">
        <v>11</v>
      </c>
    </row>
    <row r="9" spans="1:8" s="5" customFormat="1" ht="18.75" customHeight="1">
      <c r="A9" s="22">
        <v>1</v>
      </c>
      <c r="B9" s="22">
        <v>2</v>
      </c>
      <c r="C9" s="22"/>
      <c r="D9" s="22">
        <v>3</v>
      </c>
      <c r="E9" s="118">
        <v>4</v>
      </c>
      <c r="F9" s="119"/>
      <c r="G9" s="119"/>
      <c r="H9" s="120"/>
    </row>
    <row r="10" spans="1:9" s="20" customFormat="1" ht="17.25" customHeight="1">
      <c r="A10" s="50">
        <v>750</v>
      </c>
      <c r="B10" s="46"/>
      <c r="C10" s="47"/>
      <c r="D10" s="52" t="s">
        <v>23</v>
      </c>
      <c r="E10" s="72">
        <v>4694586</v>
      </c>
      <c r="F10" s="72">
        <f>F11</f>
        <v>1500</v>
      </c>
      <c r="G10" s="72">
        <f>G11</f>
        <v>1500</v>
      </c>
      <c r="H10" s="72">
        <f>E10-F10+G10</f>
        <v>4694586</v>
      </c>
      <c r="I10" s="42"/>
    </row>
    <row r="11" spans="1:9" ht="15.75" customHeight="1">
      <c r="A11" s="53"/>
      <c r="B11" s="23" t="s">
        <v>68</v>
      </c>
      <c r="C11" s="54"/>
      <c r="D11" s="51" t="s">
        <v>46</v>
      </c>
      <c r="E11" s="73">
        <v>37577</v>
      </c>
      <c r="F11" s="73">
        <f>F12+F13</f>
        <v>1500</v>
      </c>
      <c r="G11" s="73">
        <f>G12+G13</f>
        <v>1500</v>
      </c>
      <c r="H11" s="73">
        <f>E11-F11+G11</f>
        <v>37577</v>
      </c>
      <c r="I11" s="41"/>
    </row>
    <row r="12" spans="1:9" ht="15.75" customHeight="1">
      <c r="A12" s="53"/>
      <c r="B12" s="55"/>
      <c r="C12" s="44" t="s">
        <v>24</v>
      </c>
      <c r="D12" s="51" t="s">
        <v>26</v>
      </c>
      <c r="E12" s="73">
        <v>20000</v>
      </c>
      <c r="F12" s="73"/>
      <c r="G12" s="73">
        <v>1500</v>
      </c>
      <c r="H12" s="73">
        <f>E12-F12+G12</f>
        <v>21500</v>
      </c>
      <c r="I12" s="41"/>
    </row>
    <row r="13" spans="1:9" ht="17.25" customHeight="1">
      <c r="A13" s="53"/>
      <c r="B13" s="23"/>
      <c r="C13" s="70" t="s">
        <v>25</v>
      </c>
      <c r="D13" s="51" t="s">
        <v>20</v>
      </c>
      <c r="E13" s="73">
        <v>3577</v>
      </c>
      <c r="F13" s="73">
        <v>1500</v>
      </c>
      <c r="G13" s="73"/>
      <c r="H13" s="73">
        <f>E13-F13+G13</f>
        <v>2077</v>
      </c>
      <c r="I13" s="41"/>
    </row>
    <row r="14" spans="1:9" ht="28.5" customHeight="1">
      <c r="A14" s="50">
        <v>751</v>
      </c>
      <c r="B14" s="48"/>
      <c r="C14" s="57"/>
      <c r="D14" s="71" t="s">
        <v>27</v>
      </c>
      <c r="E14" s="72">
        <v>19229</v>
      </c>
      <c r="F14" s="72">
        <f>F15</f>
        <v>708.89</v>
      </c>
      <c r="G14" s="72">
        <f>G15</f>
        <v>708.8900000000001</v>
      </c>
      <c r="H14" s="72">
        <f aca="true" t="shared" si="0" ref="H14:H28">E14-F14+G14</f>
        <v>19229</v>
      </c>
      <c r="I14" s="41"/>
    </row>
    <row r="15" spans="1:9" ht="15.75" customHeight="1">
      <c r="A15" s="21"/>
      <c r="B15" s="48">
        <v>75108</v>
      </c>
      <c r="C15" s="56"/>
      <c r="D15" s="51" t="s">
        <v>28</v>
      </c>
      <c r="E15" s="73">
        <v>17429</v>
      </c>
      <c r="F15" s="73">
        <f>F16+F17+F18+F19+F20+F21</f>
        <v>708.89</v>
      </c>
      <c r="G15" s="73">
        <f>G16+G17+G18+G19+G20+G21</f>
        <v>708.8900000000001</v>
      </c>
      <c r="H15" s="73">
        <f t="shared" si="0"/>
        <v>17429</v>
      </c>
      <c r="I15" s="41"/>
    </row>
    <row r="16" spans="1:9" ht="17.25" customHeight="1">
      <c r="A16" s="58"/>
      <c r="B16" s="59"/>
      <c r="C16" s="44" t="s">
        <v>51</v>
      </c>
      <c r="D16" s="51" t="s">
        <v>47</v>
      </c>
      <c r="E16" s="74">
        <v>590</v>
      </c>
      <c r="F16" s="74">
        <v>2.15</v>
      </c>
      <c r="G16" s="74"/>
      <c r="H16" s="74">
        <f t="shared" si="0"/>
        <v>587.85</v>
      </c>
      <c r="I16" s="41"/>
    </row>
    <row r="17" spans="1:9" ht="16.5" customHeight="1">
      <c r="A17" s="60"/>
      <c r="B17" s="61"/>
      <c r="C17" s="44" t="s">
        <v>52</v>
      </c>
      <c r="D17" s="51" t="s">
        <v>48</v>
      </c>
      <c r="E17" s="73">
        <v>99</v>
      </c>
      <c r="F17" s="73">
        <v>4.19</v>
      </c>
      <c r="G17" s="73"/>
      <c r="H17" s="73">
        <f t="shared" si="0"/>
        <v>94.81</v>
      </c>
      <c r="I17" s="41"/>
    </row>
    <row r="18" spans="1:9" ht="17.25" customHeight="1">
      <c r="A18" s="53"/>
      <c r="B18" s="55"/>
      <c r="C18" s="44" t="s">
        <v>25</v>
      </c>
      <c r="D18" s="51" t="s">
        <v>20</v>
      </c>
      <c r="E18" s="73">
        <v>3130</v>
      </c>
      <c r="F18" s="73">
        <v>702.55</v>
      </c>
      <c r="G18" s="73"/>
      <c r="H18" s="73">
        <f t="shared" si="0"/>
        <v>2427.45</v>
      </c>
      <c r="I18" s="41"/>
    </row>
    <row r="19" spans="1:9" ht="17.25" customHeight="1">
      <c r="A19" s="53"/>
      <c r="B19" s="55"/>
      <c r="C19" s="44" t="s">
        <v>33</v>
      </c>
      <c r="D19" s="51" t="s">
        <v>36</v>
      </c>
      <c r="E19" s="73">
        <v>0</v>
      </c>
      <c r="F19" s="73"/>
      <c r="G19" s="73">
        <v>164.82</v>
      </c>
      <c r="H19" s="73">
        <f t="shared" si="0"/>
        <v>164.82</v>
      </c>
      <c r="I19" s="41"/>
    </row>
    <row r="20" spans="1:9" ht="30" customHeight="1">
      <c r="A20" s="53"/>
      <c r="B20" s="55"/>
      <c r="C20" s="44" t="s">
        <v>53</v>
      </c>
      <c r="D20" s="51" t="s">
        <v>49</v>
      </c>
      <c r="E20" s="73">
        <v>400</v>
      </c>
      <c r="F20" s="73"/>
      <c r="G20" s="73">
        <v>434.36</v>
      </c>
      <c r="H20" s="73">
        <f t="shared" si="0"/>
        <v>834.36</v>
      </c>
      <c r="I20" s="41"/>
    </row>
    <row r="21" spans="1:9" ht="17.25" customHeight="1">
      <c r="A21" s="53"/>
      <c r="B21" s="55"/>
      <c r="C21" s="44" t="s">
        <v>54</v>
      </c>
      <c r="D21" s="51" t="s">
        <v>50</v>
      </c>
      <c r="E21" s="73">
        <v>200</v>
      </c>
      <c r="F21" s="73"/>
      <c r="G21" s="73">
        <v>109.71</v>
      </c>
      <c r="H21" s="73">
        <f t="shared" si="0"/>
        <v>309.71</v>
      </c>
      <c r="I21" s="41"/>
    </row>
    <row r="22" spans="1:9" ht="19.5" customHeight="1">
      <c r="A22" s="50">
        <v>758</v>
      </c>
      <c r="B22" s="48"/>
      <c r="C22" s="57"/>
      <c r="D22" s="71" t="s">
        <v>29</v>
      </c>
      <c r="E22" s="72">
        <v>102072</v>
      </c>
      <c r="F22" s="72">
        <f>F23</f>
        <v>2000</v>
      </c>
      <c r="G22" s="72">
        <f>G23</f>
        <v>0</v>
      </c>
      <c r="H22" s="72">
        <f t="shared" si="0"/>
        <v>100072</v>
      </c>
      <c r="I22" s="41"/>
    </row>
    <row r="23" spans="1:9" ht="16.5" customHeight="1">
      <c r="A23" s="60"/>
      <c r="B23" s="61">
        <v>75818</v>
      </c>
      <c r="C23" s="44"/>
      <c r="D23" s="51" t="s">
        <v>30</v>
      </c>
      <c r="E23" s="73">
        <v>47072</v>
      </c>
      <c r="F23" s="73">
        <f>F24</f>
        <v>2000</v>
      </c>
      <c r="G23" s="73">
        <f>G24</f>
        <v>0</v>
      </c>
      <c r="H23" s="73">
        <f t="shared" si="0"/>
        <v>45072</v>
      </c>
      <c r="I23" s="41"/>
    </row>
    <row r="24" spans="1:9" ht="16.5" customHeight="1">
      <c r="A24" s="60"/>
      <c r="B24" s="61"/>
      <c r="C24" s="44" t="s">
        <v>31</v>
      </c>
      <c r="D24" s="51" t="s">
        <v>55</v>
      </c>
      <c r="E24" s="73">
        <v>47072</v>
      </c>
      <c r="F24" s="73">
        <v>2000</v>
      </c>
      <c r="G24" s="73"/>
      <c r="H24" s="73">
        <f t="shared" si="0"/>
        <v>45072</v>
      </c>
      <c r="I24" s="41"/>
    </row>
    <row r="25" spans="1:9" ht="20.25" customHeight="1">
      <c r="A25" s="50">
        <v>921</v>
      </c>
      <c r="B25" s="48"/>
      <c r="C25" s="57"/>
      <c r="D25" s="71" t="s">
        <v>34</v>
      </c>
      <c r="E25" s="72">
        <v>412610</v>
      </c>
      <c r="F25" s="72">
        <f>F26</f>
        <v>1500</v>
      </c>
      <c r="G25" s="72">
        <f>G26</f>
        <v>3500</v>
      </c>
      <c r="H25" s="72">
        <f t="shared" si="0"/>
        <v>414610</v>
      </c>
      <c r="I25" s="41"/>
    </row>
    <row r="26" spans="1:9" ht="17.25" customHeight="1">
      <c r="A26" s="60"/>
      <c r="B26" s="61">
        <v>92195</v>
      </c>
      <c r="C26" s="62"/>
      <c r="D26" s="51" t="s">
        <v>35</v>
      </c>
      <c r="E26" s="73">
        <v>99000</v>
      </c>
      <c r="F26" s="73">
        <f>F27+F28</f>
        <v>1500</v>
      </c>
      <c r="G26" s="73">
        <f>G27+G28</f>
        <v>3500</v>
      </c>
      <c r="H26" s="73">
        <f t="shared" si="0"/>
        <v>101000</v>
      </c>
      <c r="I26" s="41"/>
    </row>
    <row r="27" spans="1:9" ht="16.5" customHeight="1">
      <c r="A27" s="60"/>
      <c r="B27" s="61"/>
      <c r="C27" s="62" t="s">
        <v>24</v>
      </c>
      <c r="D27" s="51" t="s">
        <v>26</v>
      </c>
      <c r="E27" s="73">
        <v>20800</v>
      </c>
      <c r="F27" s="73">
        <v>1500</v>
      </c>
      <c r="G27" s="73"/>
      <c r="H27" s="73">
        <f t="shared" si="0"/>
        <v>19300</v>
      </c>
      <c r="I27" s="41"/>
    </row>
    <row r="28" spans="1:9" ht="16.5" customHeight="1">
      <c r="A28" s="60"/>
      <c r="B28" s="61"/>
      <c r="C28" s="62" t="s">
        <v>33</v>
      </c>
      <c r="D28" s="51" t="s">
        <v>36</v>
      </c>
      <c r="E28" s="73">
        <v>47200</v>
      </c>
      <c r="F28" s="73"/>
      <c r="G28" s="73">
        <v>3500</v>
      </c>
      <c r="H28" s="73">
        <f t="shared" si="0"/>
        <v>50700</v>
      </c>
      <c r="I28" s="41"/>
    </row>
    <row r="29" spans="1:12" s="26" customFormat="1" ht="21.75" customHeight="1">
      <c r="A29" s="116" t="s">
        <v>12</v>
      </c>
      <c r="B29" s="116"/>
      <c r="C29" s="116"/>
      <c r="D29" s="116"/>
      <c r="E29" s="75">
        <v>27667155.53</v>
      </c>
      <c r="F29" s="75">
        <f>F25+F22+F14+F10</f>
        <v>5708.89</v>
      </c>
      <c r="G29" s="75">
        <f>G25+G22+G14+G10</f>
        <v>5708.89</v>
      </c>
      <c r="H29" s="75">
        <f>E29-F29+G29</f>
        <v>27667155.53</v>
      </c>
      <c r="L29" s="49"/>
    </row>
    <row r="30" spans="1:12" s="26" customFormat="1" ht="21.75" customHeight="1">
      <c r="A30" s="100"/>
      <c r="B30" s="100"/>
      <c r="C30" s="100"/>
      <c r="D30" s="100"/>
      <c r="E30" s="101"/>
      <c r="F30" s="101"/>
      <c r="G30" s="101"/>
      <c r="H30" s="101"/>
      <c r="L30" s="49"/>
    </row>
    <row r="31" spans="1:8" ht="13.5" customHeight="1">
      <c r="A31" s="117" t="s">
        <v>14</v>
      </c>
      <c r="B31" s="117"/>
      <c r="C31" s="117"/>
      <c r="D31" s="117"/>
      <c r="E31" s="117"/>
      <c r="F31" s="117"/>
      <c r="G31" s="40"/>
      <c r="H31" s="40"/>
    </row>
    <row r="32" spans="1:21" ht="108" customHeight="1">
      <c r="A32" s="121" t="s">
        <v>66</v>
      </c>
      <c r="B32" s="121"/>
      <c r="C32" s="121"/>
      <c r="D32" s="121"/>
      <c r="E32" s="121"/>
      <c r="F32" s="121"/>
      <c r="G32" s="121"/>
      <c r="H32" s="121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9" ht="19.5" customHeight="1">
      <c r="A33" s="10"/>
      <c r="B33" s="10"/>
      <c r="C33" s="10"/>
      <c r="D33" s="10"/>
      <c r="E33" s="10"/>
      <c r="F33" s="10"/>
      <c r="G33" s="122" t="s">
        <v>7</v>
      </c>
      <c r="H33" s="122"/>
      <c r="I33" s="10"/>
    </row>
    <row r="34" spans="1:8" ht="18.75" customHeight="1">
      <c r="A34" s="6"/>
      <c r="D34" s="1"/>
      <c r="E34" s="1"/>
      <c r="F34" s="1"/>
      <c r="G34" s="115" t="s">
        <v>8</v>
      </c>
      <c r="H34" s="115"/>
    </row>
    <row r="35" spans="1:8" ht="12.75">
      <c r="A35" s="6"/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</sheetData>
  <sheetProtection/>
  <mergeCells count="13">
    <mergeCell ref="C6:C7"/>
    <mergeCell ref="E6:H6"/>
    <mergeCell ref="E7:H7"/>
    <mergeCell ref="D1:H1"/>
    <mergeCell ref="C3:G3"/>
    <mergeCell ref="A4:H4"/>
    <mergeCell ref="E2:H2"/>
    <mergeCell ref="G34:H34"/>
    <mergeCell ref="A29:D29"/>
    <mergeCell ref="A31:F31"/>
    <mergeCell ref="E9:H9"/>
    <mergeCell ref="A32:H32"/>
    <mergeCell ref="G33:H33"/>
  </mergeCells>
  <printOptions/>
  <pageMargins left="0.2755905511811024" right="0.15748031496062992" top="0.15748031496062992" bottom="0.7874015748031497" header="7.93" footer="0.15748031496062992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7.140625" style="0" customWidth="1"/>
    <col min="2" max="2" width="9.71093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3.140625" style="0" customWidth="1"/>
    <col min="7" max="7" width="12.140625" style="0" customWidth="1"/>
    <col min="8" max="8" width="17.421875" style="0" customWidth="1"/>
    <col min="11" max="12" width="9.7109375" style="0" bestFit="1" customWidth="1"/>
  </cols>
  <sheetData>
    <row r="1" spans="1:8" ht="15" customHeight="1">
      <c r="A1" s="32"/>
      <c r="B1" s="32"/>
      <c r="C1" s="32"/>
      <c r="D1" s="104" t="s">
        <v>70</v>
      </c>
      <c r="E1" s="104"/>
      <c r="F1" s="104"/>
      <c r="G1" s="104"/>
      <c r="H1" s="104"/>
    </row>
    <row r="2" spans="1:8" ht="15" customHeight="1">
      <c r="A2" s="33"/>
      <c r="B2" s="33"/>
      <c r="C2" s="33"/>
      <c r="D2" s="11"/>
      <c r="E2" s="105" t="s">
        <v>38</v>
      </c>
      <c r="F2" s="105"/>
      <c r="G2" s="105"/>
      <c r="H2" s="105"/>
    </row>
    <row r="3" spans="1:8" s="13" customFormat="1" ht="14.25" customHeight="1">
      <c r="A3" s="34"/>
      <c r="B3" s="34"/>
      <c r="C3" s="106" t="s">
        <v>19</v>
      </c>
      <c r="D3" s="106"/>
      <c r="E3" s="106"/>
      <c r="F3" s="106"/>
      <c r="G3" s="106"/>
      <c r="H3" s="15"/>
    </row>
    <row r="4" spans="1:8" s="13" customFormat="1" ht="24" customHeight="1">
      <c r="A4" s="108"/>
      <c r="B4" s="108"/>
      <c r="C4" s="108"/>
      <c r="D4" s="108"/>
      <c r="E4" s="108"/>
      <c r="F4" s="108"/>
      <c r="G4" s="108"/>
      <c r="H4" s="108"/>
    </row>
    <row r="5" spans="1:8" s="13" customFormat="1" ht="18" customHeight="1">
      <c r="A5" s="43" t="s">
        <v>22</v>
      </c>
      <c r="B5" s="31"/>
      <c r="C5" s="31"/>
      <c r="D5" s="31"/>
      <c r="E5" s="31"/>
      <c r="F5" s="31"/>
      <c r="G5" s="31"/>
      <c r="H5" s="31"/>
    </row>
    <row r="6" spans="1:8" s="3" customFormat="1" ht="14.25" customHeight="1">
      <c r="A6" s="7"/>
      <c r="B6" s="7"/>
      <c r="C6" s="123" t="s">
        <v>9</v>
      </c>
      <c r="D6" s="7"/>
      <c r="E6" s="103" t="s">
        <v>21</v>
      </c>
      <c r="F6" s="103"/>
      <c r="G6" s="103"/>
      <c r="H6" s="103"/>
    </row>
    <row r="7" spans="1:8" s="3" customFormat="1" ht="16.5" customHeight="1">
      <c r="A7" s="9" t="s">
        <v>0</v>
      </c>
      <c r="B7" s="9" t="s">
        <v>5</v>
      </c>
      <c r="C7" s="124"/>
      <c r="D7" s="9" t="s">
        <v>6</v>
      </c>
      <c r="E7" s="103" t="s">
        <v>1</v>
      </c>
      <c r="F7" s="103"/>
      <c r="G7" s="103"/>
      <c r="H7" s="103"/>
    </row>
    <row r="8" spans="1:8" s="3" customFormat="1" ht="15" customHeight="1">
      <c r="A8" s="2"/>
      <c r="B8" s="2"/>
      <c r="C8" s="2"/>
      <c r="D8" s="2"/>
      <c r="E8" s="8" t="s">
        <v>2</v>
      </c>
      <c r="F8" s="8" t="s">
        <v>13</v>
      </c>
      <c r="G8" s="8" t="s">
        <v>10</v>
      </c>
      <c r="H8" s="8" t="s">
        <v>11</v>
      </c>
    </row>
    <row r="9" spans="1:8" s="5" customFormat="1" ht="18.75" customHeight="1">
      <c r="A9" s="22">
        <v>1</v>
      </c>
      <c r="B9" s="22">
        <v>2</v>
      </c>
      <c r="C9" s="22"/>
      <c r="D9" s="22">
        <v>3</v>
      </c>
      <c r="E9" s="118">
        <v>4</v>
      </c>
      <c r="F9" s="119"/>
      <c r="G9" s="119"/>
      <c r="H9" s="120"/>
    </row>
    <row r="10" spans="1:9" ht="18.75" customHeight="1">
      <c r="A10" s="90">
        <v>900</v>
      </c>
      <c r="B10" s="91"/>
      <c r="C10" s="92"/>
      <c r="D10" s="93" t="s">
        <v>64</v>
      </c>
      <c r="E10" s="72">
        <v>1872132</v>
      </c>
      <c r="F10" s="72">
        <f>F11</f>
        <v>1000</v>
      </c>
      <c r="G10" s="72">
        <f>G11</f>
        <v>1000</v>
      </c>
      <c r="H10" s="72">
        <f>E10-F10+G10</f>
        <v>1872132</v>
      </c>
      <c r="I10" s="41"/>
    </row>
    <row r="11" spans="1:9" ht="18.75" customHeight="1">
      <c r="A11" s="94"/>
      <c r="B11" s="95">
        <v>90015</v>
      </c>
      <c r="C11" s="96"/>
      <c r="D11" s="97" t="s">
        <v>65</v>
      </c>
      <c r="E11" s="73">
        <v>702632</v>
      </c>
      <c r="F11" s="73">
        <f>F12+F13</f>
        <v>1000</v>
      </c>
      <c r="G11" s="73">
        <f>G12+G13</f>
        <v>1000</v>
      </c>
      <c r="H11" s="73">
        <f>E11-F11+G11</f>
        <v>702632</v>
      </c>
      <c r="I11" s="41"/>
    </row>
    <row r="12" spans="1:9" ht="18.75" customHeight="1">
      <c r="A12" s="98"/>
      <c r="B12" s="99"/>
      <c r="C12" s="96" t="s">
        <v>24</v>
      </c>
      <c r="D12" s="97" t="s">
        <v>20</v>
      </c>
      <c r="E12" s="73">
        <v>3000</v>
      </c>
      <c r="F12" s="73">
        <v>1000</v>
      </c>
      <c r="G12" s="73"/>
      <c r="H12" s="73">
        <f>E12-F12+G12</f>
        <v>2000</v>
      </c>
      <c r="I12" s="41"/>
    </row>
    <row r="13" spans="1:9" ht="18.75" customHeight="1">
      <c r="A13" s="98"/>
      <c r="B13" s="99"/>
      <c r="C13" s="96" t="s">
        <v>33</v>
      </c>
      <c r="D13" s="97" t="s">
        <v>36</v>
      </c>
      <c r="E13" s="73">
        <v>10000</v>
      </c>
      <c r="F13" s="73"/>
      <c r="G13" s="73">
        <v>1000</v>
      </c>
      <c r="H13" s="73">
        <f>E13-F13+G13</f>
        <v>11000</v>
      </c>
      <c r="I13" s="41"/>
    </row>
    <row r="14" spans="1:12" s="26" customFormat="1" ht="21.75" customHeight="1">
      <c r="A14" s="125" t="s">
        <v>12</v>
      </c>
      <c r="B14" s="125"/>
      <c r="C14" s="125"/>
      <c r="D14" s="125"/>
      <c r="E14" s="75">
        <v>27667155.53</v>
      </c>
      <c r="F14" s="75">
        <f>F10</f>
        <v>1000</v>
      </c>
      <c r="G14" s="75">
        <f>G10</f>
        <v>1000</v>
      </c>
      <c r="H14" s="75">
        <f>E14-F14+G14</f>
        <v>27667155.53</v>
      </c>
      <c r="L14" s="49"/>
    </row>
    <row r="15" spans="1:8" ht="23.25" customHeight="1">
      <c r="A15" s="117" t="s">
        <v>14</v>
      </c>
      <c r="B15" s="117"/>
      <c r="C15" s="117"/>
      <c r="D15" s="117"/>
      <c r="E15" s="117"/>
      <c r="F15" s="117"/>
      <c r="G15" s="40"/>
      <c r="H15" s="40"/>
    </row>
    <row r="16" spans="1:21" ht="42.75" customHeight="1">
      <c r="A16" s="121" t="s">
        <v>67</v>
      </c>
      <c r="B16" s="121"/>
      <c r="C16" s="121"/>
      <c r="D16" s="121"/>
      <c r="E16" s="121"/>
      <c r="F16" s="121"/>
      <c r="G16" s="121"/>
      <c r="H16" s="121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9" ht="19.5" customHeight="1">
      <c r="A17" s="10"/>
      <c r="B17" s="10"/>
      <c r="C17" s="10"/>
      <c r="D17" s="10"/>
      <c r="E17" s="10"/>
      <c r="F17" s="10"/>
      <c r="G17" s="122" t="s">
        <v>7</v>
      </c>
      <c r="H17" s="122"/>
      <c r="I17" s="10"/>
    </row>
    <row r="18" spans="1:8" ht="18.75" customHeight="1">
      <c r="A18" s="6"/>
      <c r="D18" s="1"/>
      <c r="E18" s="1"/>
      <c r="F18" s="1"/>
      <c r="G18" s="115" t="s">
        <v>8</v>
      </c>
      <c r="H18" s="115"/>
    </row>
    <row r="19" spans="1:8" ht="12.75">
      <c r="A19" s="6"/>
      <c r="D19" s="1"/>
      <c r="E19" s="1"/>
      <c r="F19" s="1"/>
      <c r="G19" s="1"/>
      <c r="H19" s="1"/>
    </row>
    <row r="20" spans="4:8" ht="12.75"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</sheetData>
  <sheetProtection/>
  <mergeCells count="13">
    <mergeCell ref="E9:H9"/>
    <mergeCell ref="A14:D14"/>
    <mergeCell ref="A15:F15"/>
    <mergeCell ref="A16:H16"/>
    <mergeCell ref="G17:H17"/>
    <mergeCell ref="G18:H18"/>
    <mergeCell ref="D1:H1"/>
    <mergeCell ref="E2:H2"/>
    <mergeCell ref="C3:G3"/>
    <mergeCell ref="A4:H4"/>
    <mergeCell ref="C6:C7"/>
    <mergeCell ref="E6:H6"/>
    <mergeCell ref="E7:H7"/>
  </mergeCells>
  <printOptions/>
  <pageMargins left="0.35" right="0.47" top="0.5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4">
      <selection activeCell="D26" sqref="D26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6.7109375" style="0" customWidth="1"/>
  </cols>
  <sheetData>
    <row r="1" spans="1:8" ht="15" customHeight="1">
      <c r="A1" s="76"/>
      <c r="B1" s="76"/>
      <c r="C1" s="76"/>
      <c r="D1" s="104" t="s">
        <v>58</v>
      </c>
      <c r="E1" s="104"/>
      <c r="F1" s="104"/>
      <c r="G1" s="104"/>
      <c r="H1" s="104"/>
    </row>
    <row r="2" spans="1:8" ht="15" customHeight="1">
      <c r="A2" s="76"/>
      <c r="B2" s="76"/>
      <c r="C2" s="76"/>
      <c r="D2" s="11"/>
      <c r="E2" s="105" t="s">
        <v>38</v>
      </c>
      <c r="F2" s="105"/>
      <c r="G2" s="105"/>
      <c r="H2" s="105"/>
    </row>
    <row r="3" spans="1:8" ht="8.25" customHeight="1">
      <c r="A3" s="76"/>
      <c r="B3" s="76"/>
      <c r="C3" s="76"/>
      <c r="D3" s="12"/>
      <c r="E3" s="12"/>
      <c r="F3" s="12"/>
      <c r="G3" s="12"/>
      <c r="H3" s="12"/>
    </row>
    <row r="4" spans="1:8" s="13" customFormat="1" ht="14.25" customHeight="1">
      <c r="A4" s="106" t="s">
        <v>56</v>
      </c>
      <c r="B4" s="106"/>
      <c r="C4" s="106"/>
      <c r="D4" s="106"/>
      <c r="E4" s="106"/>
      <c r="F4" s="106"/>
      <c r="G4" s="106"/>
      <c r="H4" s="15"/>
    </row>
    <row r="5" spans="1:8" s="13" customFormat="1" ht="6" customHeight="1">
      <c r="A5" s="77"/>
      <c r="B5" s="77"/>
      <c r="C5" s="14"/>
      <c r="D5" s="14"/>
      <c r="E5" s="14"/>
      <c r="F5" s="14"/>
      <c r="G5" s="14"/>
      <c r="H5" s="15"/>
    </row>
    <row r="6" spans="1:8" s="13" customFormat="1" ht="15.75" customHeight="1">
      <c r="A6" s="108" t="s">
        <v>39</v>
      </c>
      <c r="B6" s="108"/>
      <c r="C6" s="108"/>
      <c r="D6" s="108"/>
      <c r="E6" s="108"/>
      <c r="F6" s="108"/>
      <c r="G6" s="108"/>
      <c r="H6" s="108"/>
    </row>
    <row r="7" spans="1:8" s="13" customFormat="1" ht="15.75" customHeight="1">
      <c r="A7" s="78" t="s">
        <v>57</v>
      </c>
      <c r="B7" s="31"/>
      <c r="C7" s="31"/>
      <c r="D7" s="31"/>
      <c r="E7" s="31"/>
      <c r="F7" s="31"/>
      <c r="G7" s="31"/>
      <c r="H7" s="31"/>
    </row>
    <row r="8" spans="1:8" s="3" customFormat="1" ht="14.25" customHeight="1">
      <c r="A8" s="7"/>
      <c r="B8" s="7"/>
      <c r="C8" s="123" t="s">
        <v>9</v>
      </c>
      <c r="D8" s="7"/>
      <c r="E8" s="103" t="s">
        <v>21</v>
      </c>
      <c r="F8" s="103"/>
      <c r="G8" s="103"/>
      <c r="H8" s="103"/>
    </row>
    <row r="9" spans="1:8" s="3" customFormat="1" ht="16.5" customHeight="1">
      <c r="A9" s="9" t="s">
        <v>0</v>
      </c>
      <c r="B9" s="9" t="s">
        <v>5</v>
      </c>
      <c r="C9" s="124"/>
      <c r="D9" s="9" t="s">
        <v>6</v>
      </c>
      <c r="E9" s="103" t="s">
        <v>1</v>
      </c>
      <c r="F9" s="103"/>
      <c r="G9" s="103"/>
      <c r="H9" s="103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2.75" customHeight="1">
      <c r="A11" s="22">
        <v>1</v>
      </c>
      <c r="B11" s="22">
        <v>2</v>
      </c>
      <c r="C11" s="22"/>
      <c r="D11" s="22">
        <v>3</v>
      </c>
      <c r="E11" s="118">
        <v>4</v>
      </c>
      <c r="F11" s="119"/>
      <c r="G11" s="119"/>
      <c r="H11" s="120"/>
    </row>
    <row r="12" spans="1:9" ht="19.5" customHeight="1">
      <c r="A12" s="79" t="s">
        <v>59</v>
      </c>
      <c r="B12" s="60"/>
      <c r="C12" s="80"/>
      <c r="D12" s="81" t="s">
        <v>42</v>
      </c>
      <c r="E12" s="82">
        <v>4910409.31</v>
      </c>
      <c r="F12" s="82">
        <f>F13</f>
        <v>2232</v>
      </c>
      <c r="G12" s="82">
        <f>G13</f>
        <v>0</v>
      </c>
      <c r="H12" s="82">
        <f>E12-F12+G12</f>
        <v>4908177.31</v>
      </c>
      <c r="I12" s="41"/>
    </row>
    <row r="13" spans="1:9" ht="59.25" customHeight="1">
      <c r="A13" s="60"/>
      <c r="B13" s="23" t="s">
        <v>40</v>
      </c>
      <c r="C13" s="80"/>
      <c r="D13" s="51" t="s">
        <v>63</v>
      </c>
      <c r="E13" s="83">
        <f>E14</f>
        <v>32234</v>
      </c>
      <c r="F13" s="83">
        <f>F14</f>
        <v>2232</v>
      </c>
      <c r="G13" s="83">
        <f>G14</f>
        <v>0</v>
      </c>
      <c r="H13" s="83">
        <f>E13-F13+G13</f>
        <v>30002</v>
      </c>
      <c r="I13" s="41"/>
    </row>
    <row r="14" spans="1:9" ht="19.5" customHeight="1">
      <c r="A14" s="60"/>
      <c r="B14" s="23"/>
      <c r="C14" s="23" t="s">
        <v>60</v>
      </c>
      <c r="D14" s="51" t="s">
        <v>62</v>
      </c>
      <c r="E14" s="83">
        <v>32234</v>
      </c>
      <c r="F14" s="84">
        <v>2232</v>
      </c>
      <c r="G14" s="84"/>
      <c r="H14" s="83">
        <f>E14-F14+G14</f>
        <v>30002</v>
      </c>
      <c r="I14" s="41"/>
    </row>
    <row r="15" spans="1:8" s="87" customFormat="1" ht="21.75" customHeight="1">
      <c r="A15" s="116" t="s">
        <v>12</v>
      </c>
      <c r="B15" s="116"/>
      <c r="C15" s="116"/>
      <c r="D15" s="116"/>
      <c r="E15" s="89">
        <v>5005234.95</v>
      </c>
      <c r="F15" s="85">
        <f>F12</f>
        <v>2232</v>
      </c>
      <c r="G15" s="85">
        <f>G12</f>
        <v>0</v>
      </c>
      <c r="H15" s="86">
        <f>E15-F15+G15</f>
        <v>5003002.95</v>
      </c>
    </row>
    <row r="16" spans="1:8" ht="20.25" customHeight="1">
      <c r="A16" s="117" t="s">
        <v>14</v>
      </c>
      <c r="B16" s="117"/>
      <c r="C16" s="117"/>
      <c r="D16" s="117"/>
      <c r="E16" s="117"/>
      <c r="F16" s="117"/>
      <c r="G16" s="88"/>
      <c r="H16" s="88"/>
    </row>
    <row r="17" spans="1:21" ht="62.25" customHeight="1">
      <c r="A17" s="121" t="s">
        <v>61</v>
      </c>
      <c r="B17" s="121"/>
      <c r="C17" s="121"/>
      <c r="D17" s="121"/>
      <c r="E17" s="121"/>
      <c r="F17" s="121"/>
      <c r="G17" s="121"/>
      <c r="H17" s="121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9" ht="19.5" customHeight="1">
      <c r="A18" s="10"/>
      <c r="B18" s="10"/>
      <c r="C18" s="10"/>
      <c r="D18" s="10"/>
      <c r="E18" s="10"/>
      <c r="F18" s="10"/>
      <c r="G18" s="122" t="s">
        <v>7</v>
      </c>
      <c r="H18" s="122"/>
      <c r="I18" s="10"/>
    </row>
    <row r="19" spans="1:8" ht="18.75" customHeight="1">
      <c r="A19" s="6"/>
      <c r="D19" s="1"/>
      <c r="E19" s="1"/>
      <c r="F19" s="1"/>
      <c r="G19" s="115" t="s">
        <v>8</v>
      </c>
      <c r="H19" s="115"/>
    </row>
    <row r="20" spans="1:8" ht="12.75">
      <c r="A20" s="6"/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</sheetData>
  <sheetProtection/>
  <mergeCells count="13">
    <mergeCell ref="D1:H1"/>
    <mergeCell ref="E2:H2"/>
    <mergeCell ref="A4:G4"/>
    <mergeCell ref="A6:H6"/>
    <mergeCell ref="C8:C9"/>
    <mergeCell ref="E8:H8"/>
    <mergeCell ref="E9:H9"/>
    <mergeCell ref="E11:H11"/>
    <mergeCell ref="A15:D15"/>
    <mergeCell ref="A16:F16"/>
    <mergeCell ref="A17:H17"/>
    <mergeCell ref="G18:H18"/>
    <mergeCell ref="G19:H19"/>
  </mergeCells>
  <printOptions/>
  <pageMargins left="0.35" right="0.33" top="0.68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2011-10-25T08:49:33Z</cp:lastPrinted>
  <dcterms:created xsi:type="dcterms:W3CDTF">2009-10-15T10:17:39Z</dcterms:created>
  <dcterms:modified xsi:type="dcterms:W3CDTF">2011-11-21T10:56:03Z</dcterms:modified>
  <cp:category/>
  <cp:version/>
  <cp:contentType/>
  <cp:contentStatus/>
</cp:coreProperties>
</file>