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 nr 1" sheetId="1" r:id="rId1"/>
    <sheet name="zal nr 2" sheetId="2" r:id="rId2"/>
  </sheets>
  <definedNames>
    <definedName name="_xlnm.Print_Area" localSheetId="1">'zal nr 2'!$A$1:$W$28</definedName>
  </definedNames>
  <calcPr fullCalcOnLoad="1"/>
</workbook>
</file>

<file path=xl/sharedStrings.xml><?xml version="1.0" encoding="utf-8"?>
<sst xmlns="http://schemas.openxmlformats.org/spreadsheetml/2006/main" count="130" uniqueCount="75">
  <si>
    <t>Dział</t>
  </si>
  <si>
    <t>Ogółem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</si>
  <si>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</si>
  <si>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</si>
  <si>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</si>
  <si>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</si>
  <si>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</si>
  <si>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</si>
  <si>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</si>
  <si>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</si>
  <si>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</si>
  <si>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</si>
  <si>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</si>
  <si>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</si>
  <si>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</si>
  <si>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</si>
  <si>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</si>
  <si>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</si>
  <si>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</si>
  <si>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</si>
  <si>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</si>
  <si>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</si>
  <si>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</si>
  <si>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</si>
  <si>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</si>
  <si>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</si>
  <si>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</si>
  <si>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</si>
  <si>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</si>
  <si>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</si>
  <si>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</si>
  <si>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</si>
  <si>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</si>
  <si>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</si>
  <si>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</si>
  <si>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</si>
  <si>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</si>
  <si>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</si>
  <si>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</si>
  <si>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</si>
  <si>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</si>
  <si>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</si>
  <si>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Wydatki razem:</t>
  </si>
  <si>
    <t>przed zmianą</t>
  </si>
  <si>
    <t>zmniejszenie</t>
  </si>
  <si>
    <t>zwiększenie</t>
  </si>
  <si>
    <t>po zmianach</t>
  </si>
  <si>
    <t>Uzasadnienie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</si>
  <si>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</si>
  <si>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</si>
  <si>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</si>
  <si>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</si>
  <si>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</si>
  <si>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</si>
  <si>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</si>
  <si>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</si>
  <si>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</si>
  <si>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</si>
  <si>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</si>
  <si>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</si>
  <si>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środki europejskie i inne środki pochodzące ze źródeł zagranicznych niepodlegające zwrotowi</t>
  </si>
  <si>
    <t>853</t>
  </si>
  <si>
    <t>Pozostałe zadania w zakresie polityki społecznej</t>
  </si>
  <si>
    <t>Dotacje celowe w ramach programów finansowanych z udziałem środków europejskich oraz środków, o których mowa w art..5 ust.1 pkt 3 oraz ust.3 pkt 5 i 6 ustawy, lub płatności w ramach budzetu środków europejskich</t>
  </si>
  <si>
    <r>
      <t xml:space="preserve">W planie dochodów  Gminy wprowadza się następujące zmiany:
 w </t>
    </r>
    <r>
      <rPr>
        <u val="single"/>
        <sz val="10"/>
        <rFont val="Arial"/>
        <family val="0"/>
      </rPr>
      <t xml:space="preserve">dziale  853 - Pozostałe zadania w zakresie polityki społecznej </t>
    </r>
    <r>
      <rPr>
        <sz val="10"/>
        <rFont val="Arial"/>
        <family val="2"/>
      </rPr>
      <t xml:space="preserve">  - zmniejsza się o kwotę 4.267,16 zł środki  z budżetu europejskiego oraz zwiększa się o kwotę 4.267,16 zł  środki z z funduszy strukturalnych na realizację projektu UDA-POKL.07.01.01-14-179/08-00.</t>
    </r>
  </si>
  <si>
    <t>Wójt Gminy</t>
  </si>
  <si>
    <t>Maciej Śliwerski</t>
  </si>
  <si>
    <t>Zał  Nr 1 do  zarządzenia  Nr 64 /2011  Wójta Gminy Jaktorów z dnia 22 września  2011r</t>
  </si>
  <si>
    <t>85395</t>
  </si>
  <si>
    <t>Pozostała działalność</t>
  </si>
  <si>
    <t xml:space="preserve">W planie wydatków   Gminy  wprowadza się  zmiany w związku z ustaleniem kwoty dofinansowania projektu Nr UDA-POKL.07.01.01-14-179/08-00 z budzetu europejskiego w kwocie 80.601,79 zł oraz dofinansowaniem z Mazowieckiej Jednostki Wdrażajacej w kwocie 4.267,16 zł. 
 </t>
  </si>
  <si>
    <t>Zał nr 2 do  zarządzenia Nr   64 /2011 Wójta Gminy Jaktorów</t>
  </si>
  <si>
    <t>- 4 267,16
 4 267,16</t>
  </si>
  <si>
    <t>zmieniającego Uchwałę Budżetową     na rok 2011</t>
  </si>
  <si>
    <t>z dnia  22 września  2011r  zmieniającego uchwałę budżetową na rok 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</si>
</sst>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"/>
      <family val="0"/>
    </font>
    <font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36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49" fontId="27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0" xfId="52" applyFont="1" applyFill="1" applyAlignment="1">
      <alignment horizontal="center"/>
      <protection/>
    </xf>
    <xf numFmtId="0" fontId="2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1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32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31" fillId="0" borderId="17" xfId="0" applyFont="1" applyFill="1" applyBorder="1" applyAlignment="1">
      <alignment horizontal="center" vertical="center" wrapText="1"/>
    </xf>
    <xf numFmtId="49" fontId="31" fillId="0" borderId="18" xfId="0" applyFont="1" applyFill="1" applyBorder="1" applyAlignment="1">
      <alignment horizontal="center" vertical="center" wrapText="1"/>
    </xf>
    <xf numFmtId="49" fontId="31" fillId="0" borderId="11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left" vertical="center" wrapText="1"/>
    </xf>
    <xf numFmtId="49" fontId="3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G2" sqref="G2:L2"/>
    </sheetView>
  </sheetViews>
  <sheetFormatPr defaultColWidth="9.140625" defaultRowHeight="12.75"/>
  <cols>
    <col min="1" max="1" width="6.8515625" style="0" customWidth="1"/>
    <col min="2" max="2" width="43.57421875" style="0" customWidth="1"/>
    <col min="3" max="3" width="15.7109375" style="0" customWidth="1"/>
    <col min="4" max="4" width="12.8515625" style="0" customWidth="1"/>
    <col min="5" max="5" width="11.00390625" style="0" customWidth="1"/>
    <col min="6" max="6" width="16.28125" style="0" customWidth="1"/>
    <col min="7" max="7" width="14.140625" style="0" customWidth="1"/>
    <col min="8" max="8" width="11.7109375" style="0" customWidth="1"/>
    <col min="9" max="9" width="11.57421875" style="0" customWidth="1"/>
    <col min="10" max="11" width="13.421875" style="0" customWidth="1"/>
    <col min="12" max="12" width="17.00390625" style="0" customWidth="1"/>
  </cols>
  <sheetData>
    <row r="1" spans="2:12" ht="16.5" customHeight="1">
      <c r="B1" s="20"/>
      <c r="C1" s="20"/>
      <c r="D1" s="20"/>
      <c r="E1" s="20"/>
      <c r="F1" s="52" t="s">
        <v>67</v>
      </c>
      <c r="G1" s="52"/>
      <c r="H1" s="52"/>
      <c r="I1" s="52"/>
      <c r="J1" s="52"/>
      <c r="K1" s="52"/>
      <c r="L1" s="52"/>
    </row>
    <row r="2" spans="2:12" ht="18" customHeight="1">
      <c r="B2" s="20"/>
      <c r="C2" s="20"/>
      <c r="D2" s="20"/>
      <c r="E2" s="20"/>
      <c r="F2" s="20"/>
      <c r="G2" s="52" t="s">
        <v>73</v>
      </c>
      <c r="H2" s="52"/>
      <c r="I2" s="52"/>
      <c r="J2" s="52"/>
      <c r="K2" s="52"/>
      <c r="L2" s="52"/>
    </row>
    <row r="3" spans="2:6" s="21" customFormat="1" ht="39.75" customHeight="1">
      <c r="B3" s="53" t="s">
        <v>48</v>
      </c>
      <c r="C3" s="53"/>
      <c r="D3" s="53"/>
      <c r="E3" s="22"/>
      <c r="F3" s="23"/>
    </row>
    <row r="4" spans="1:12" s="25" customFormat="1" ht="13.5" customHeight="1">
      <c r="A4" s="54" t="s">
        <v>0</v>
      </c>
      <c r="B4" s="54" t="s">
        <v>49</v>
      </c>
      <c r="C4" s="54" t="s">
        <v>1</v>
      </c>
      <c r="D4" s="54"/>
      <c r="E4" s="54"/>
      <c r="F4" s="54"/>
      <c r="G4" s="54" t="s">
        <v>50</v>
      </c>
      <c r="H4" s="54"/>
      <c r="I4" s="54"/>
      <c r="J4" s="54"/>
      <c r="K4" s="54"/>
      <c r="L4" s="54"/>
    </row>
    <row r="5" spans="1:12" s="25" customFormat="1" ht="13.5" customHeight="1">
      <c r="A5" s="54"/>
      <c r="B5" s="54"/>
      <c r="C5" s="54"/>
      <c r="D5" s="54"/>
      <c r="E5" s="54"/>
      <c r="F5" s="54"/>
      <c r="G5" s="54" t="s">
        <v>51</v>
      </c>
      <c r="H5" s="54" t="s">
        <v>5</v>
      </c>
      <c r="I5" s="54"/>
      <c r="J5" s="54" t="s">
        <v>52</v>
      </c>
      <c r="K5" s="54" t="s">
        <v>5</v>
      </c>
      <c r="L5" s="54"/>
    </row>
    <row r="6" spans="1:12" s="25" customFormat="1" ht="95.25" customHeight="1">
      <c r="A6" s="54"/>
      <c r="B6" s="54"/>
      <c r="C6" s="54"/>
      <c r="D6" s="54"/>
      <c r="E6" s="54"/>
      <c r="F6" s="54"/>
      <c r="G6" s="54"/>
      <c r="H6" s="24" t="s">
        <v>6</v>
      </c>
      <c r="I6" s="26" t="s">
        <v>60</v>
      </c>
      <c r="J6" s="54"/>
      <c r="K6" s="24" t="s">
        <v>6</v>
      </c>
      <c r="L6" s="26" t="s">
        <v>53</v>
      </c>
    </row>
    <row r="7" spans="1:12" s="25" customFormat="1" ht="18.75" customHeight="1">
      <c r="A7" s="24"/>
      <c r="B7" s="27"/>
      <c r="C7" s="28" t="s">
        <v>54</v>
      </c>
      <c r="D7" s="29" t="s">
        <v>55</v>
      </c>
      <c r="E7" s="29" t="s">
        <v>56</v>
      </c>
      <c r="F7" s="28" t="s">
        <v>57</v>
      </c>
      <c r="G7" s="30"/>
      <c r="H7" s="24"/>
      <c r="I7" s="26"/>
      <c r="J7" s="27"/>
      <c r="K7" s="31"/>
      <c r="L7" s="26"/>
    </row>
    <row r="8" spans="1:12" s="33" customFormat="1" ht="16.5" customHeight="1">
      <c r="A8" s="32">
        <v>1</v>
      </c>
      <c r="B8" s="32">
        <v>2</v>
      </c>
      <c r="C8" s="56">
        <v>3</v>
      </c>
      <c r="D8" s="57"/>
      <c r="E8" s="57"/>
      <c r="F8" s="58"/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</row>
    <row r="9" spans="1:12" s="33" customFormat="1" ht="28.5" customHeight="1">
      <c r="A9" s="45" t="s">
        <v>61</v>
      </c>
      <c r="B9" s="46" t="s">
        <v>62</v>
      </c>
      <c r="C9" s="34">
        <v>84868.95</v>
      </c>
      <c r="D9" s="36">
        <f>D10</f>
        <v>4267.16</v>
      </c>
      <c r="E9" s="36">
        <f>E10</f>
        <v>4267.16</v>
      </c>
      <c r="F9" s="34">
        <f>C9-D9+E9</f>
        <v>84868.95</v>
      </c>
      <c r="G9" s="34">
        <f>F9</f>
        <v>84868.95</v>
      </c>
      <c r="H9" s="36">
        <v>4267.16</v>
      </c>
      <c r="I9" s="34">
        <v>80601.79</v>
      </c>
      <c r="J9" s="34"/>
      <c r="K9" s="38"/>
      <c r="L9" s="38"/>
    </row>
    <row r="10" spans="1:12" s="33" customFormat="1" ht="68.25" customHeight="1">
      <c r="A10" s="19"/>
      <c r="B10" s="47" t="s">
        <v>63</v>
      </c>
      <c r="C10" s="39">
        <v>84868.95</v>
      </c>
      <c r="D10" s="40">
        <v>4267.16</v>
      </c>
      <c r="E10" s="40">
        <v>4267.16</v>
      </c>
      <c r="F10" s="40">
        <f>C10-D10+E10</f>
        <v>84868.95</v>
      </c>
      <c r="G10" s="51" t="s">
        <v>72</v>
      </c>
      <c r="H10" s="40">
        <v>4267.16</v>
      </c>
      <c r="I10" s="40">
        <v>80601.79</v>
      </c>
      <c r="J10" s="40"/>
      <c r="K10" s="41"/>
      <c r="L10" s="32"/>
    </row>
    <row r="11" spans="1:12" s="44" customFormat="1" ht="25.5" customHeight="1">
      <c r="A11" s="42"/>
      <c r="B11" s="37" t="s">
        <v>58</v>
      </c>
      <c r="C11" s="35">
        <v>37896058.66</v>
      </c>
      <c r="D11" s="34">
        <f>D9</f>
        <v>4267.16</v>
      </c>
      <c r="E11" s="34">
        <f>E9</f>
        <v>4267.16</v>
      </c>
      <c r="F11" s="34">
        <f>C11-D11+E11</f>
        <v>37896058.66</v>
      </c>
      <c r="G11" s="43">
        <f>F11-J11</f>
        <v>29925283.799999997</v>
      </c>
      <c r="H11" s="43">
        <v>3438006.39</v>
      </c>
      <c r="I11" s="43">
        <v>80601.79</v>
      </c>
      <c r="J11" s="34">
        <v>7970774.86</v>
      </c>
      <c r="K11" s="34">
        <v>76000</v>
      </c>
      <c r="L11" s="34">
        <v>6564574.86</v>
      </c>
    </row>
    <row r="12" spans="2:6" ht="14.25" customHeight="1">
      <c r="B12" s="1" t="s">
        <v>59</v>
      </c>
      <c r="C12" s="1"/>
      <c r="D12" s="1"/>
      <c r="E12" s="1"/>
      <c r="F12" s="1"/>
    </row>
    <row r="13" spans="1:11" ht="48" customHeight="1">
      <c r="A13" s="59" t="s">
        <v>64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2:12" ht="19.5" customHeight="1">
      <c r="B14" s="1"/>
      <c r="C14" s="1"/>
      <c r="D14" s="1"/>
      <c r="E14" s="1"/>
      <c r="F14" s="1"/>
      <c r="I14" s="55" t="s">
        <v>65</v>
      </c>
      <c r="J14" s="55"/>
      <c r="K14" s="55"/>
      <c r="L14" s="55"/>
    </row>
    <row r="15" spans="2:6" ht="12.75">
      <c r="B15" s="1"/>
      <c r="C15" s="1"/>
      <c r="D15" s="1"/>
      <c r="E15" s="1"/>
      <c r="F15" s="1"/>
    </row>
    <row r="16" spans="2:12" ht="20.25" customHeight="1">
      <c r="B16" s="1"/>
      <c r="C16" s="1"/>
      <c r="D16" s="1"/>
      <c r="E16" s="1"/>
      <c r="F16" s="1"/>
      <c r="I16" s="55" t="s">
        <v>66</v>
      </c>
      <c r="J16" s="55"/>
      <c r="K16" s="55"/>
      <c r="L16" s="55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</sheetData>
  <mergeCells count="15">
    <mergeCell ref="I14:L14"/>
    <mergeCell ref="I16:L16"/>
    <mergeCell ref="K5:L5"/>
    <mergeCell ref="C8:F8"/>
    <mergeCell ref="A13:K13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57" right="0.17" top="0.6" bottom="0.4" header="0.38" footer="0.2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B1">
      <selection activeCell="B2" sqref="B2:W2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4.28125" style="4" customWidth="1"/>
    <col min="5" max="5" width="5.28125" style="4" customWidth="1"/>
    <col min="6" max="6" width="4.421875" style="4" customWidth="1"/>
    <col min="7" max="7" width="8.00390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4218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3" width="7.8515625" style="4" customWidth="1"/>
    <col min="24" max="16384" width="9.140625" style="4" customWidth="1"/>
  </cols>
  <sheetData>
    <row r="1" spans="1:23" s="2" customFormat="1" ht="15" customHeight="1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s="3" customFormat="1" ht="20.25" customHeight="1">
      <c r="B2" s="69" t="s">
        <v>74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27.75" customHeight="1">
      <c r="A3" s="70"/>
      <c r="B3" s="71"/>
      <c r="C3" s="72"/>
      <c r="D3" s="73"/>
      <c r="E3" s="74"/>
      <c r="F3" s="72"/>
      <c r="G3" s="73"/>
      <c r="H3" s="74"/>
      <c r="I3" s="75" t="s">
        <v>4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8.25" customHeight="1">
      <c r="A4" s="5"/>
      <c r="B4" s="64" t="s">
        <v>0</v>
      </c>
      <c r="C4" s="64"/>
      <c r="D4" s="66" t="s">
        <v>2</v>
      </c>
      <c r="E4" s="66" t="s">
        <v>3</v>
      </c>
      <c r="F4" s="66"/>
      <c r="G4" s="66"/>
      <c r="H4" s="64" t="s">
        <v>7</v>
      </c>
      <c r="I4" s="65"/>
      <c r="J4" s="66" t="s">
        <v>8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8.25" customHeight="1">
      <c r="A5" s="5"/>
      <c r="B5" s="64"/>
      <c r="C5" s="64"/>
      <c r="D5" s="66"/>
      <c r="E5" s="66"/>
      <c r="F5" s="66"/>
      <c r="G5" s="66"/>
      <c r="H5" s="65"/>
      <c r="I5" s="65"/>
      <c r="J5" s="64" t="s">
        <v>9</v>
      </c>
      <c r="K5" s="64" t="s">
        <v>10</v>
      </c>
      <c r="L5" s="64"/>
      <c r="M5" s="64"/>
      <c r="N5" s="64"/>
      <c r="O5" s="64"/>
      <c r="P5" s="64"/>
      <c r="Q5" s="64"/>
      <c r="R5" s="64"/>
      <c r="S5" s="64" t="s">
        <v>11</v>
      </c>
      <c r="T5" s="66" t="s">
        <v>10</v>
      </c>
      <c r="U5" s="66"/>
      <c r="V5" s="66"/>
      <c r="W5" s="66"/>
    </row>
    <row r="6" spans="1:23" ht="3" customHeight="1">
      <c r="A6" s="5"/>
      <c r="B6" s="64"/>
      <c r="C6" s="64"/>
      <c r="D6" s="66"/>
      <c r="E6" s="66"/>
      <c r="F6" s="66"/>
      <c r="G6" s="66"/>
      <c r="H6" s="65"/>
      <c r="I6" s="65"/>
      <c r="J6" s="64"/>
      <c r="K6" s="64"/>
      <c r="L6" s="64"/>
      <c r="M6" s="64"/>
      <c r="N6" s="64"/>
      <c r="O6" s="64"/>
      <c r="P6" s="64"/>
      <c r="Q6" s="64"/>
      <c r="R6" s="64"/>
      <c r="S6" s="64"/>
      <c r="T6" s="64" t="s">
        <v>12</v>
      </c>
      <c r="U6" s="64" t="s">
        <v>5</v>
      </c>
      <c r="V6" s="64" t="s">
        <v>13</v>
      </c>
      <c r="W6" s="66" t="s">
        <v>6</v>
      </c>
    </row>
    <row r="7" spans="1:23" ht="5.25" customHeight="1">
      <c r="A7" s="5"/>
      <c r="B7" s="64"/>
      <c r="C7" s="64"/>
      <c r="D7" s="66"/>
      <c r="E7" s="66"/>
      <c r="F7" s="66"/>
      <c r="G7" s="66"/>
      <c r="H7" s="65"/>
      <c r="I7" s="65"/>
      <c r="J7" s="64"/>
      <c r="K7" s="64" t="s">
        <v>14</v>
      </c>
      <c r="L7" s="64" t="s">
        <v>10</v>
      </c>
      <c r="M7" s="64"/>
      <c r="N7" s="64" t="s">
        <v>15</v>
      </c>
      <c r="O7" s="64" t="s">
        <v>16</v>
      </c>
      <c r="P7" s="64" t="s">
        <v>17</v>
      </c>
      <c r="Q7" s="64" t="s">
        <v>18</v>
      </c>
      <c r="R7" s="64" t="s">
        <v>19</v>
      </c>
      <c r="S7" s="64"/>
      <c r="T7" s="64"/>
      <c r="U7" s="64"/>
      <c r="V7" s="64"/>
      <c r="W7" s="66"/>
    </row>
    <row r="8" spans="1:23" ht="11.25" customHeight="1">
      <c r="A8" s="5"/>
      <c r="B8" s="64"/>
      <c r="C8" s="64"/>
      <c r="D8" s="66"/>
      <c r="E8" s="66"/>
      <c r="F8" s="66"/>
      <c r="G8" s="66"/>
      <c r="H8" s="65"/>
      <c r="I8" s="65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 t="s">
        <v>20</v>
      </c>
      <c r="V8" s="64"/>
      <c r="W8" s="66"/>
    </row>
    <row r="9" spans="1:23" ht="122.25" customHeight="1">
      <c r="A9" s="5"/>
      <c r="B9" s="64"/>
      <c r="C9" s="64"/>
      <c r="D9" s="66"/>
      <c r="E9" s="66"/>
      <c r="F9" s="66"/>
      <c r="G9" s="66"/>
      <c r="H9" s="65"/>
      <c r="I9" s="65"/>
      <c r="J9" s="64"/>
      <c r="K9" s="64"/>
      <c r="L9" s="6" t="s">
        <v>21</v>
      </c>
      <c r="M9" s="6" t="s">
        <v>22</v>
      </c>
      <c r="N9" s="64"/>
      <c r="O9" s="64"/>
      <c r="P9" s="64"/>
      <c r="Q9" s="64"/>
      <c r="R9" s="64"/>
      <c r="S9" s="64"/>
      <c r="T9" s="64"/>
      <c r="U9" s="64"/>
      <c r="V9" s="64"/>
      <c r="W9" s="66"/>
    </row>
    <row r="10" spans="1:23" ht="15.75" customHeight="1">
      <c r="A10" s="5"/>
      <c r="B10" s="64" t="s">
        <v>23</v>
      </c>
      <c r="C10" s="64"/>
      <c r="D10" s="7" t="s">
        <v>24</v>
      </c>
      <c r="E10" s="66" t="s">
        <v>25</v>
      </c>
      <c r="F10" s="66"/>
      <c r="G10" s="66"/>
      <c r="H10" s="64" t="s">
        <v>26</v>
      </c>
      <c r="I10" s="65"/>
      <c r="J10" s="6" t="s">
        <v>27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6" t="s">
        <v>34</v>
      </c>
      <c r="R10" s="6" t="s">
        <v>35</v>
      </c>
      <c r="S10" s="6" t="s">
        <v>36</v>
      </c>
      <c r="T10" s="6" t="s">
        <v>37</v>
      </c>
      <c r="U10" s="6" t="s">
        <v>38</v>
      </c>
      <c r="V10" s="6" t="s">
        <v>39</v>
      </c>
      <c r="W10" s="8">
        <v>19</v>
      </c>
    </row>
    <row r="11" spans="1:24" ht="18" customHeight="1">
      <c r="A11" s="5"/>
      <c r="B11" s="84" t="s">
        <v>61</v>
      </c>
      <c r="C11" s="84"/>
      <c r="D11" s="61"/>
      <c r="E11" s="76" t="s">
        <v>62</v>
      </c>
      <c r="F11" s="76"/>
      <c r="G11" s="9" t="s">
        <v>43</v>
      </c>
      <c r="H11" s="77">
        <f>J11+S11</f>
        <v>94825.64</v>
      </c>
      <c r="I11" s="78"/>
      <c r="J11" s="11">
        <f>P11</f>
        <v>94825.64</v>
      </c>
      <c r="K11" s="10">
        <f>L11+M11</f>
        <v>0</v>
      </c>
      <c r="L11" s="10">
        <v>0</v>
      </c>
      <c r="M11" s="10">
        <v>0</v>
      </c>
      <c r="N11" s="10" t="s">
        <v>40</v>
      </c>
      <c r="O11" s="10">
        <v>0</v>
      </c>
      <c r="P11" s="10">
        <v>94825.64</v>
      </c>
      <c r="Q11" s="10" t="s">
        <v>40</v>
      </c>
      <c r="R11" s="10" t="s">
        <v>40</v>
      </c>
      <c r="S11" s="10">
        <f>T11</f>
        <v>0</v>
      </c>
      <c r="T11" s="10">
        <f>U11</f>
        <v>0</v>
      </c>
      <c r="U11" s="10">
        <v>0</v>
      </c>
      <c r="V11" s="10">
        <v>0</v>
      </c>
      <c r="W11" s="10">
        <v>0</v>
      </c>
      <c r="X11" s="79"/>
    </row>
    <row r="12" spans="1:24" ht="17.25" customHeight="1">
      <c r="A12" s="5"/>
      <c r="B12" s="84"/>
      <c r="C12" s="84"/>
      <c r="D12" s="61"/>
      <c r="E12" s="76"/>
      <c r="F12" s="76"/>
      <c r="G12" s="9" t="s">
        <v>44</v>
      </c>
      <c r="H12" s="77">
        <f>J12+S12</f>
        <v>4267.16</v>
      </c>
      <c r="I12" s="78"/>
      <c r="J12" s="10">
        <f>K12+N12+O12+P12+Q12+R12</f>
        <v>4267.16</v>
      </c>
      <c r="K12" s="10">
        <f>L12+M12</f>
        <v>0</v>
      </c>
      <c r="L12" s="10">
        <v>0</v>
      </c>
      <c r="M12" s="10" t="s">
        <v>40</v>
      </c>
      <c r="N12" s="10" t="s">
        <v>40</v>
      </c>
      <c r="O12" s="10" t="s">
        <v>40</v>
      </c>
      <c r="P12" s="10">
        <v>4267.16</v>
      </c>
      <c r="Q12" s="10" t="s">
        <v>40</v>
      </c>
      <c r="R12" s="10" t="s">
        <v>40</v>
      </c>
      <c r="S12" s="10">
        <f>T12+V12+W12</f>
        <v>0</v>
      </c>
      <c r="T12" s="10">
        <v>0</v>
      </c>
      <c r="U12" s="10">
        <v>0</v>
      </c>
      <c r="V12" s="10" t="s">
        <v>40</v>
      </c>
      <c r="W12" s="10">
        <v>0</v>
      </c>
      <c r="X12" s="79"/>
    </row>
    <row r="13" spans="1:24" ht="15.75" customHeight="1">
      <c r="A13" s="5"/>
      <c r="B13" s="84"/>
      <c r="C13" s="84"/>
      <c r="D13" s="61"/>
      <c r="E13" s="76"/>
      <c r="F13" s="76"/>
      <c r="G13" s="9" t="s">
        <v>45</v>
      </c>
      <c r="H13" s="77">
        <f>J13+S13</f>
        <v>4267.16</v>
      </c>
      <c r="I13" s="78"/>
      <c r="J13" s="10">
        <f>K13+N13+O13+P13+Q13+R13</f>
        <v>4267.16</v>
      </c>
      <c r="K13" s="10">
        <f>L13+M13</f>
        <v>0</v>
      </c>
      <c r="L13" s="10">
        <v>0</v>
      </c>
      <c r="M13" s="10">
        <v>0</v>
      </c>
      <c r="N13" s="10" t="s">
        <v>40</v>
      </c>
      <c r="O13" s="10">
        <v>0</v>
      </c>
      <c r="P13" s="10">
        <v>4267.16</v>
      </c>
      <c r="Q13" s="10" t="s">
        <v>40</v>
      </c>
      <c r="R13" s="10" t="s">
        <v>40</v>
      </c>
      <c r="S13" s="10">
        <f>T13+V13+W13</f>
        <v>0</v>
      </c>
      <c r="T13" s="10">
        <v>0</v>
      </c>
      <c r="U13" s="10">
        <v>0</v>
      </c>
      <c r="V13" s="10" t="s">
        <v>40</v>
      </c>
      <c r="W13" s="10">
        <v>0</v>
      </c>
      <c r="X13" s="79"/>
    </row>
    <row r="14" spans="1:23" ht="18.75" customHeight="1">
      <c r="A14" s="5"/>
      <c r="B14" s="84"/>
      <c r="C14" s="84"/>
      <c r="D14" s="61"/>
      <c r="E14" s="76"/>
      <c r="F14" s="76"/>
      <c r="G14" s="9" t="s">
        <v>46</v>
      </c>
      <c r="H14" s="77">
        <f>H11-H12+H13</f>
        <v>94825.64</v>
      </c>
      <c r="I14" s="78"/>
      <c r="J14" s="11">
        <f aca="true" t="shared" si="0" ref="J14:R14">J11-J12+J13</f>
        <v>94825.64</v>
      </c>
      <c r="K14" s="11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94825.64</v>
      </c>
      <c r="Q14" s="10">
        <f t="shared" si="0"/>
        <v>0</v>
      </c>
      <c r="R14" s="10">
        <f t="shared" si="0"/>
        <v>0</v>
      </c>
      <c r="S14" s="11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19.5">
      <c r="A15" s="5"/>
      <c r="B15" s="64"/>
      <c r="C15" s="64"/>
      <c r="D15" s="80" t="s">
        <v>68</v>
      </c>
      <c r="E15" s="83" t="s">
        <v>69</v>
      </c>
      <c r="F15" s="83"/>
      <c r="G15" s="9" t="s">
        <v>43</v>
      </c>
      <c r="H15" s="77">
        <f>J15+S15</f>
        <v>94825.64</v>
      </c>
      <c r="I15" s="78"/>
      <c r="J15" s="10">
        <f>K15+N15+O15+P15+Q15+R15</f>
        <v>94825.64</v>
      </c>
      <c r="K15" s="10">
        <f>L15+M15</f>
        <v>0</v>
      </c>
      <c r="L15" s="10">
        <v>0</v>
      </c>
      <c r="M15" s="10">
        <v>0</v>
      </c>
      <c r="N15" s="10" t="s">
        <v>40</v>
      </c>
      <c r="O15" s="10" t="s">
        <v>40</v>
      </c>
      <c r="P15" s="10">
        <v>94825.64</v>
      </c>
      <c r="Q15" s="10" t="s">
        <v>40</v>
      </c>
      <c r="R15" s="10" t="s">
        <v>40</v>
      </c>
      <c r="S15" s="10">
        <f>T15+V15+W15</f>
        <v>0</v>
      </c>
      <c r="T15" s="10">
        <v>0</v>
      </c>
      <c r="U15" s="10">
        <v>0</v>
      </c>
      <c r="V15" s="10" t="s">
        <v>40</v>
      </c>
      <c r="W15" s="10">
        <v>0</v>
      </c>
    </row>
    <row r="16" spans="1:23" ht="17.25" customHeight="1">
      <c r="A16" s="5"/>
      <c r="B16" s="64"/>
      <c r="C16" s="64"/>
      <c r="D16" s="81"/>
      <c r="E16" s="83"/>
      <c r="F16" s="83"/>
      <c r="G16" s="9" t="s">
        <v>44</v>
      </c>
      <c r="H16" s="77">
        <f>J16+S16</f>
        <v>0</v>
      </c>
      <c r="I16" s="78"/>
      <c r="J16" s="10">
        <f>K16+N16+O16+P16+Q16+R16</f>
        <v>0</v>
      </c>
      <c r="K16" s="10">
        <f>L16+M16</f>
        <v>0</v>
      </c>
      <c r="L16" s="10" t="s">
        <v>40</v>
      </c>
      <c r="M16" s="10" t="s">
        <v>40</v>
      </c>
      <c r="N16" s="10" t="s">
        <v>40</v>
      </c>
      <c r="O16" s="10" t="s">
        <v>40</v>
      </c>
      <c r="P16" s="10" t="s">
        <v>40</v>
      </c>
      <c r="Q16" s="10" t="s">
        <v>40</v>
      </c>
      <c r="R16" s="10" t="s">
        <v>40</v>
      </c>
      <c r="S16" s="10">
        <f>T16+V16+W16</f>
        <v>0</v>
      </c>
      <c r="T16" s="10">
        <v>0</v>
      </c>
      <c r="U16" s="10">
        <v>0</v>
      </c>
      <c r="V16" s="10" t="s">
        <v>40</v>
      </c>
      <c r="W16" s="10">
        <v>0</v>
      </c>
    </row>
    <row r="17" spans="1:23" ht="15" customHeight="1">
      <c r="A17" s="5"/>
      <c r="B17" s="64"/>
      <c r="C17" s="64"/>
      <c r="D17" s="81"/>
      <c r="E17" s="83"/>
      <c r="F17" s="83"/>
      <c r="G17" s="9" t="s">
        <v>45</v>
      </c>
      <c r="H17" s="77">
        <f>J17+S17</f>
        <v>0</v>
      </c>
      <c r="I17" s="78"/>
      <c r="J17" s="10">
        <f>K17+N17+O17+P17+Q17+R17</f>
        <v>0</v>
      </c>
      <c r="K17" s="10">
        <f>L17+M17</f>
        <v>0</v>
      </c>
      <c r="L17" s="10">
        <v>0</v>
      </c>
      <c r="M17" s="10">
        <v>0</v>
      </c>
      <c r="N17" s="10" t="s">
        <v>40</v>
      </c>
      <c r="O17" s="10">
        <v>0</v>
      </c>
      <c r="P17" s="10">
        <v>0</v>
      </c>
      <c r="Q17" s="10" t="s">
        <v>40</v>
      </c>
      <c r="R17" s="10" t="s">
        <v>40</v>
      </c>
      <c r="S17" s="10">
        <f>T17+V17+W17</f>
        <v>0</v>
      </c>
      <c r="T17" s="10">
        <v>0</v>
      </c>
      <c r="U17" s="10">
        <v>0</v>
      </c>
      <c r="V17" s="10" t="s">
        <v>40</v>
      </c>
      <c r="W17" s="10">
        <v>0</v>
      </c>
    </row>
    <row r="18" spans="1:23" ht="19.5" customHeight="1">
      <c r="A18" s="5"/>
      <c r="B18" s="64"/>
      <c r="C18" s="64"/>
      <c r="D18" s="82"/>
      <c r="E18" s="83"/>
      <c r="F18" s="83"/>
      <c r="G18" s="9" t="s">
        <v>46</v>
      </c>
      <c r="H18" s="77">
        <f>H15-H16+H17</f>
        <v>94825.64</v>
      </c>
      <c r="I18" s="78"/>
      <c r="J18" s="11">
        <f aca="true" t="shared" si="1" ref="J18:W18">J15-J16+J17</f>
        <v>94825.64</v>
      </c>
      <c r="K18" s="11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0">
        <f t="shared" si="1"/>
        <v>94825.64</v>
      </c>
      <c r="Q18" s="10">
        <f t="shared" si="1"/>
        <v>0</v>
      </c>
      <c r="R18" s="10">
        <f t="shared" si="1"/>
        <v>0</v>
      </c>
      <c r="S18" s="11">
        <f t="shared" si="1"/>
        <v>0</v>
      </c>
      <c r="T18" s="10">
        <f t="shared" si="1"/>
        <v>0</v>
      </c>
      <c r="U18" s="10">
        <f t="shared" si="1"/>
        <v>0</v>
      </c>
      <c r="V18" s="10">
        <f t="shared" si="1"/>
        <v>0</v>
      </c>
      <c r="W18" s="10">
        <f t="shared" si="1"/>
        <v>0</v>
      </c>
    </row>
    <row r="19" spans="1:23" ht="19.5" customHeight="1">
      <c r="A19" s="5"/>
      <c r="B19" s="61" t="s">
        <v>42</v>
      </c>
      <c r="C19" s="61"/>
      <c r="D19" s="61"/>
      <c r="E19" s="61"/>
      <c r="F19" s="61"/>
      <c r="G19" s="12" t="s">
        <v>43</v>
      </c>
      <c r="H19" s="62">
        <f>J19+S19</f>
        <v>44683580.480000004</v>
      </c>
      <c r="I19" s="63"/>
      <c r="J19" s="13">
        <f>K19+N19+O19+P19+R19</f>
        <v>29607689.3</v>
      </c>
      <c r="K19" s="13">
        <f>L19+M19</f>
        <v>23511710.66</v>
      </c>
      <c r="L19" s="13">
        <v>15322751.91</v>
      </c>
      <c r="M19" s="13">
        <v>8188958.75</v>
      </c>
      <c r="N19" s="13">
        <v>950790</v>
      </c>
      <c r="O19" s="13">
        <v>4059542</v>
      </c>
      <c r="P19" s="13">
        <v>94825.64</v>
      </c>
      <c r="Q19" s="13" t="s">
        <v>40</v>
      </c>
      <c r="R19" s="13">
        <v>990821</v>
      </c>
      <c r="S19" s="13">
        <f>T19+V19+W19</f>
        <v>15075891.18</v>
      </c>
      <c r="T19" s="13">
        <v>14548028.18</v>
      </c>
      <c r="U19" s="13">
        <v>9456086.9</v>
      </c>
      <c r="V19" s="14" t="s">
        <v>41</v>
      </c>
      <c r="W19" s="13">
        <v>27863</v>
      </c>
    </row>
    <row r="20" spans="1:23" ht="21.75" customHeight="1">
      <c r="A20" s="5"/>
      <c r="B20" s="61"/>
      <c r="C20" s="61"/>
      <c r="D20" s="61"/>
      <c r="E20" s="61"/>
      <c r="F20" s="61"/>
      <c r="G20" s="12" t="s">
        <v>44</v>
      </c>
      <c r="H20" s="62">
        <f>J20+S20</f>
        <v>4267.16</v>
      </c>
      <c r="I20" s="63"/>
      <c r="J20" s="13">
        <f>K20+N20+O20+P20+Q20+R20</f>
        <v>4267.16</v>
      </c>
      <c r="K20" s="13">
        <f>L20+M20</f>
        <v>0</v>
      </c>
      <c r="L20" s="13">
        <v>0</v>
      </c>
      <c r="M20" s="13">
        <v>0</v>
      </c>
      <c r="N20" s="13" t="s">
        <v>40</v>
      </c>
      <c r="O20" s="13">
        <v>0</v>
      </c>
      <c r="P20" s="13">
        <f>P12</f>
        <v>4267.16</v>
      </c>
      <c r="Q20" s="13" t="s">
        <v>40</v>
      </c>
      <c r="R20" s="13" t="s">
        <v>40</v>
      </c>
      <c r="S20" s="13">
        <f>T20+V20+W20</f>
        <v>0</v>
      </c>
      <c r="T20" s="13">
        <v>0</v>
      </c>
      <c r="U20" s="13">
        <v>0</v>
      </c>
      <c r="V20" s="14" t="s">
        <v>40</v>
      </c>
      <c r="W20" s="10">
        <v>0</v>
      </c>
    </row>
    <row r="21" spans="1:23" ht="18" customHeight="1">
      <c r="A21" s="5"/>
      <c r="B21" s="61"/>
      <c r="C21" s="61"/>
      <c r="D21" s="61"/>
      <c r="E21" s="61"/>
      <c r="F21" s="61"/>
      <c r="G21" s="12" t="s">
        <v>45</v>
      </c>
      <c r="H21" s="62">
        <f>J21+S21</f>
        <v>4267.16</v>
      </c>
      <c r="I21" s="63"/>
      <c r="J21" s="13">
        <f>P21</f>
        <v>4267.16</v>
      </c>
      <c r="K21" s="13">
        <f>L21+M21</f>
        <v>0</v>
      </c>
      <c r="L21" s="13">
        <v>0</v>
      </c>
      <c r="M21" s="10">
        <v>0</v>
      </c>
      <c r="N21" s="13">
        <v>0</v>
      </c>
      <c r="O21" s="13">
        <v>0</v>
      </c>
      <c r="P21" s="13">
        <f>P13</f>
        <v>4267.16</v>
      </c>
      <c r="Q21" s="13" t="s">
        <v>40</v>
      </c>
      <c r="R21" s="13">
        <v>0</v>
      </c>
      <c r="S21" s="13">
        <f>T21+V21+W21</f>
        <v>0</v>
      </c>
      <c r="T21" s="13">
        <v>0</v>
      </c>
      <c r="U21" s="13">
        <v>0</v>
      </c>
      <c r="V21" s="14" t="s">
        <v>40</v>
      </c>
      <c r="W21" s="10">
        <v>0</v>
      </c>
    </row>
    <row r="22" spans="1:23" s="17" customFormat="1" ht="19.5" customHeight="1">
      <c r="A22" s="15"/>
      <c r="B22" s="61"/>
      <c r="C22" s="61"/>
      <c r="D22" s="61"/>
      <c r="E22" s="61"/>
      <c r="F22" s="61"/>
      <c r="G22" s="16" t="s">
        <v>46</v>
      </c>
      <c r="H22" s="62">
        <f>H19-H20+H21</f>
        <v>44683580.480000004</v>
      </c>
      <c r="I22" s="63"/>
      <c r="J22" s="13">
        <f>J19-J20+J21</f>
        <v>29607689.3</v>
      </c>
      <c r="K22" s="13">
        <f>K19-K20+K21</f>
        <v>23511710.66</v>
      </c>
      <c r="L22" s="13">
        <f aca="true" t="shared" si="2" ref="L22:W22">L19-L20+L21</f>
        <v>15322751.91</v>
      </c>
      <c r="M22" s="13">
        <f t="shared" si="2"/>
        <v>8188958.75</v>
      </c>
      <c r="N22" s="13">
        <f t="shared" si="2"/>
        <v>950790</v>
      </c>
      <c r="O22" s="13">
        <f>O19-O20+O21</f>
        <v>4059542</v>
      </c>
      <c r="P22" s="13">
        <f t="shared" si="2"/>
        <v>94825.64</v>
      </c>
      <c r="Q22" s="13">
        <f t="shared" si="2"/>
        <v>0</v>
      </c>
      <c r="R22" s="13">
        <f t="shared" si="2"/>
        <v>990821</v>
      </c>
      <c r="S22" s="13">
        <f>S19-S20+S21</f>
        <v>15075891.18</v>
      </c>
      <c r="T22" s="13">
        <f t="shared" si="2"/>
        <v>14548028.18</v>
      </c>
      <c r="U22" s="13">
        <f t="shared" si="2"/>
        <v>9456086.9</v>
      </c>
      <c r="V22" s="13">
        <f t="shared" si="2"/>
        <v>500000</v>
      </c>
      <c r="W22" s="13">
        <f t="shared" si="2"/>
        <v>27863</v>
      </c>
    </row>
    <row r="23" spans="1:23" s="17" customFormat="1" ht="18" customHeight="1">
      <c r="A23" s="15"/>
      <c r="B23" s="48" t="s">
        <v>47</v>
      </c>
      <c r="C23" s="48"/>
      <c r="D23" s="48"/>
      <c r="E23" s="48"/>
      <c r="F23" s="48"/>
      <c r="G23" s="4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17" customFormat="1" ht="32.25" customHeight="1">
      <c r="A24" s="15"/>
      <c r="B24" s="60" t="s">
        <v>70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s="17" customFormat="1" ht="14.25" customHeight="1">
      <c r="A25" s="15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20:22" ht="17.25" customHeight="1">
      <c r="T26" s="67" t="s">
        <v>65</v>
      </c>
      <c r="U26" s="67"/>
      <c r="V26" s="67"/>
    </row>
    <row r="27" ht="11.25" customHeight="1"/>
    <row r="28" spans="20:22" ht="19.5" customHeight="1">
      <c r="T28" s="67" t="s">
        <v>66</v>
      </c>
      <c r="U28" s="67"/>
      <c r="V28" s="67"/>
    </row>
  </sheetData>
  <mergeCells count="55">
    <mergeCell ref="X11:X13"/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E11:F14"/>
    <mergeCell ref="H11:I11"/>
    <mergeCell ref="H12:I12"/>
    <mergeCell ref="H13:I13"/>
    <mergeCell ref="H14:I14"/>
    <mergeCell ref="T26:V26"/>
    <mergeCell ref="T28:V28"/>
    <mergeCell ref="A1:W1"/>
    <mergeCell ref="B2:W2"/>
    <mergeCell ref="A3:B3"/>
    <mergeCell ref="C3:E3"/>
    <mergeCell ref="F3:H3"/>
    <mergeCell ref="I3:W3"/>
    <mergeCell ref="B4:C9"/>
    <mergeCell ref="T5:W5"/>
    <mergeCell ref="N7:N9"/>
    <mergeCell ref="O7:O9"/>
    <mergeCell ref="P7:P9"/>
    <mergeCell ref="S5:S9"/>
    <mergeCell ref="B25:W25"/>
    <mergeCell ref="T6:T9"/>
    <mergeCell ref="U6:U7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B23:G23"/>
    <mergeCell ref="V6:V9"/>
    <mergeCell ref="W6:W9"/>
    <mergeCell ref="K7:K9"/>
    <mergeCell ref="Q7:Q9"/>
    <mergeCell ref="R7:R9"/>
    <mergeCell ref="U8:U9"/>
    <mergeCell ref="B24:W24"/>
    <mergeCell ref="B19:F22"/>
    <mergeCell ref="H19:I19"/>
    <mergeCell ref="H20:I20"/>
    <mergeCell ref="H21:I21"/>
    <mergeCell ref="H22:I22"/>
  </mergeCells>
  <printOptions/>
  <pageMargins left="0.31" right="0.17" top="0.41" bottom="0.44" header="0.23" footer="0.24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2011-09-22T10:47:39Z</cp:lastPrinted>
  <dcterms:created xsi:type="dcterms:W3CDTF">2009-10-15T10:17:39Z</dcterms:created>
  <dcterms:modified xsi:type="dcterms:W3CDTF">2011-09-22T10:47:50Z</dcterms:modified>
  <cp:category/>
  <cp:version/>
  <cp:contentType/>
  <cp:contentStatus/>
</cp:coreProperties>
</file>