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3 " sheetId="3" r:id="rId3"/>
    <sheet name="zal nr 4" sheetId="4" r:id="rId4"/>
  </sheets>
  <definedNames>
    <definedName name="_xlnm.Print_Area" localSheetId="1">'zal nr 2'!$A$1:$H$33</definedName>
    <definedName name="_xlnm.Print_Area" localSheetId="3">'zal nr 4'!$A$1:$H$22</definedName>
  </definedNames>
  <calcPr fullCalcOnLoad="1"/>
</workbook>
</file>

<file path=xl/sharedStrings.xml><?xml version="1.0" encoding="utf-8"?>
<sst xmlns="http://schemas.openxmlformats.org/spreadsheetml/2006/main" count="113" uniqueCount="72">
  <si>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</si>
  <si>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</si>
  <si>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</si>
  <si>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</si>
  <si>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</si>
  <si>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</si>
  <si>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</si>
  <si>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</si>
  <si>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</si>
  <si>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</si>
  <si>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</si>
  <si>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</si>
  <si>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</si>
  <si>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</si>
  <si>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</si>
  <si>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</si>
  <si>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</si>
  <si>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</si>
  <si>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Wydatki inwestycyjne jednostek budzetowych</t>
  </si>
  <si>
    <t>Zmiany w planie finansowym Urzędu Gminy Jaktorów na rok 2010</t>
  </si>
  <si>
    <t>Dochody</t>
  </si>
  <si>
    <t>Rozdz</t>
  </si>
  <si>
    <t>Nazwa</t>
  </si>
  <si>
    <t>Dochody ogółem</t>
  </si>
  <si>
    <t>010</t>
  </si>
  <si>
    <t>Rolnictwo i łowiectwo</t>
  </si>
  <si>
    <t>Infrastruktura wodociagowa i sanitacyjna wsi</t>
  </si>
  <si>
    <t>01010</t>
  </si>
  <si>
    <t>Administracja publiczna</t>
  </si>
  <si>
    <t>Dochody od osób prawnych, od osób fizycznych i od innych jednostek nie posiadających osobowości prawnej oraz wydatki związane z ich poborem</t>
  </si>
  <si>
    <t>0500</t>
  </si>
  <si>
    <t>Podatek od czynności cywilnoprawnych</t>
  </si>
  <si>
    <t>Różne rozliczenia</t>
  </si>
  <si>
    <t>Różne rozliczenia finansowe</t>
  </si>
  <si>
    <t xml:space="preserve">Ogółem wydatki </t>
  </si>
  <si>
    <t>750</t>
  </si>
  <si>
    <t>Zakup materiałów  i wyposażenia</t>
  </si>
  <si>
    <t>Zakup usług pozostałych</t>
  </si>
  <si>
    <t xml:space="preserve">Zał  Nr 1 do Zarządzenia  Nr 60 /2010  Wójta Gminy Jaktorów </t>
  </si>
  <si>
    <t>z dnia 23 września 2010r</t>
  </si>
  <si>
    <t>na podstawie uchwały Nr LIII /320/2010 Rady Gminy Jaktorów z dnia  23  września 2010r.</t>
  </si>
  <si>
    <t>75616</t>
  </si>
  <si>
    <t>Wpływy z podatku rolnego, podatku leśnego, podatku od spadków i darowizn,  podatku od czynności cywilnoprawnych  oraz   podatków i opłat lokalnych od osób  fizycznych</t>
  </si>
  <si>
    <t>75801</t>
  </si>
  <si>
    <t>Część oświatowa subwencji ogólnej dla jst</t>
  </si>
  <si>
    <t>Subwencje ogólne z budżetu państwa</t>
  </si>
  <si>
    <t>2920</t>
  </si>
  <si>
    <r>
      <t xml:space="preserve">Zwiększa się dochody budżetu Gminy o kwotę  177.300 zł, z tego:
</t>
    </r>
    <r>
      <rPr>
        <u val="single"/>
        <sz val="10"/>
        <rFont val="Arial"/>
        <family val="2"/>
      </rPr>
      <t>w dziale 756 - Dochody od osób prawnych, od osób fizycznych i od inn.jedn</t>
    </r>
    <r>
      <rPr>
        <sz val="10"/>
        <rFont val="Arial"/>
        <family val="0"/>
      </rPr>
      <t xml:space="preserve"> - o kwotę 120.500 zł z tytułu ponadplanowych dochodów z podatku  od  czynności  cywilnoprawnych,
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- o kwotę 56.800 zł z  tytułu zwiększenia części oświatowej subwencji ogólnej z przeznaczeniem na bieżące remonty  obiektów oświatowych, 
</t>
    </r>
  </si>
  <si>
    <t>Załącznik Nr  2 do zarządzenia  nr 60 /2010  Wójta Gminy Jaktorów</t>
  </si>
  <si>
    <t>z dnia   23 września  2010r</t>
  </si>
  <si>
    <t>Rady gmin</t>
  </si>
  <si>
    <t>Różne wydatki na rzecz osób fizycznych</t>
  </si>
  <si>
    <t>Obsługa długu publicznego</t>
  </si>
  <si>
    <t>Obsługa papierów wartościowych, kredytów i pożyczek jst</t>
  </si>
  <si>
    <t>Rozliczenia z bankami związane z obsługą długu publicznego</t>
  </si>
  <si>
    <t xml:space="preserve">Różne rozliczenia </t>
  </si>
  <si>
    <t>Kultura fizyczna i sport</t>
  </si>
  <si>
    <t>Zadania w zakresie kultury fizycznej i sportu</t>
  </si>
  <si>
    <r>
      <t xml:space="preserve">Wprowadza się zmiany w planie wydatków bieżących:
1) </t>
    </r>
    <r>
      <rPr>
        <u val="single"/>
        <sz val="11"/>
        <rFont val="Arial"/>
        <family val="0"/>
      </rPr>
      <t>dział 750 - Administracja publiczna</t>
    </r>
    <r>
      <rPr>
        <sz val="11"/>
        <rFont val="Arial"/>
        <family val="0"/>
      </rPr>
      <t xml:space="preserve"> - kwotę 16.000 zł przeznacza się na dofinansowanie wydatków związanych z obsługą rady gminy,
2) </t>
    </r>
    <r>
      <rPr>
        <u val="single"/>
        <sz val="11"/>
        <rFont val="Arial"/>
        <family val="0"/>
      </rPr>
      <t>dział 757 - Obsługa długu publicznego</t>
    </r>
    <r>
      <rPr>
        <sz val="11"/>
        <rFont val="Arial"/>
        <family val="0"/>
      </rPr>
      <t xml:space="preserve">  - zwiększa się  o kwotę  30.000 zł wydatki  na  rozliczenia z bankiem  związane z obsługą  długu publicznego    ( prowizja jednorazowa), 
3) dział  758 - Różne rozliczenia  - zwiększa  się  o kwotę   7.000 zł   koszty i prowizje bankowe  związane z  obsługą  rachunku podstawowego, 
4) d</t>
    </r>
    <r>
      <rPr>
        <u val="single"/>
        <sz val="11"/>
        <rFont val="Arial"/>
        <family val="0"/>
      </rPr>
      <t>ział 926 - Kultura fizyczna i sport</t>
    </r>
    <r>
      <rPr>
        <sz val="11"/>
        <rFont val="Arial"/>
        <family val="0"/>
      </rPr>
      <t xml:space="preserve"> - zwiększa się  wydatki o kwotę 3.500 zł  z przeznaczeniem na nagrodę  za osiągnięcie wysokich wyników w tenisie stołowym  w 2010r.</t>
    </r>
  </si>
  <si>
    <t>Nagrody o charakterze szczególnym niezaliczone do wynagrodzeń</t>
  </si>
  <si>
    <r>
      <t xml:space="preserve">          W zakresie wydatków majątkowych wprowadza się zmiany:
 </t>
    </r>
    <r>
      <rPr>
        <u val="single"/>
        <sz val="11"/>
        <rFont val="Arial"/>
        <family val="0"/>
      </rPr>
      <t>W dziale 010 - Rolnictwo i łowiectwo</t>
    </r>
    <r>
      <rPr>
        <sz val="11"/>
        <rFont val="Arial"/>
        <family val="0"/>
      </rPr>
      <t xml:space="preserve">   -  zwiększa się o kwotę  64.000 zł wydatki  z przeznaczeniem na realizację   zadania "  Opracowanie projektu dokumentacji technicznej budowy stacji uzdatniania wody we wsi Grądy  oraz opracowanie projektu  prac geologicznych ujęcia wód podziemnych ".</t>
    </r>
  </si>
  <si>
    <t>Zestawienie zmian  w planie  finansowym    Zespołu  Szkół Publicznych w Międzyborowie  na   2010 rok</t>
  </si>
  <si>
    <t>wydatki</t>
  </si>
  <si>
    <t>Oświata i wychowanie</t>
  </si>
  <si>
    <t>Szkoły podstawowe</t>
  </si>
  <si>
    <t>Zakup usług remontowych</t>
  </si>
  <si>
    <t>Zestawienie zmian  w planie  finansowym    Zespołu  Szkolno - Przedszkolnego  w  Jaktorowie  na   2010 rok</t>
  </si>
  <si>
    <t>Załącznik Nr 3  do zarządzenia  nr 60 /2010  Wójta Gminy Jaktorów</t>
  </si>
  <si>
    <t>Zwiększa się plan wydatków  w dziale 801 - Oświata i wychowanie o kwotę 28.400 zł z przeznaczeniem na remonty obiektów oświatowych (hali sportowej)  - w związku ze zwiększeniem części oświatowej subwencji ogólnej na ten cel.</t>
  </si>
  <si>
    <t>Załącznik Nr 4 do zarządzenia  nr 60 /2010  Wójta Gminy Jaktorów</t>
  </si>
  <si>
    <t>z dnia  23 września  2010r</t>
  </si>
  <si>
    <t>Zwiększa się plan wydatków  w dziale 801 - Oświata i wychowanie o kwotę 28.400 zł z przeznaczeniem na remonty obiektów oświatowych (sali gimnastycznej)  - w związku ze zwiększeniem części oświatowej subwencji ogólnej na ten cel.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</si>
</sst>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u val="single"/>
      <sz val="11"/>
      <name val="Arial"/>
      <family val="0"/>
    </font>
    <font>
      <sz val="9"/>
      <name val="Arial"/>
      <family val="2"/>
    </font>
    <font>
      <i/>
      <sz val="11"/>
      <name val="Arial CE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32" fillId="0" borderId="10" xfId="0" applyFont="1" applyBorder="1" applyAlignment="1">
      <alignment vertical="center" wrapText="1"/>
    </xf>
    <xf numFmtId="0" fontId="30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0" xfId="52" applyFont="1" applyFill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top" wrapText="1"/>
    </xf>
    <xf numFmtId="0" fontId="32" fillId="0" borderId="10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8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7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center"/>
    </xf>
    <xf numFmtId="0" fontId="30" fillId="0" borderId="0" xfId="52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9" fontId="26" fillId="0" borderId="18" xfId="52" applyNumberFormat="1" applyFont="1" applyBorder="1" applyAlignment="1">
      <alignment horizontal="center" vertical="center"/>
      <protection/>
    </xf>
    <xf numFmtId="49" fontId="26" fillId="0" borderId="17" xfId="52" applyNumberFormat="1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horizontal="center" vertical="center"/>
      <protection/>
    </xf>
    <xf numFmtId="4" fontId="24" fillId="0" borderId="0" xfId="0" applyNumberFormat="1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0" sqref="A20:G20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82" t="s">
        <v>38</v>
      </c>
      <c r="E1" s="82"/>
      <c r="F1" s="82"/>
      <c r="G1" s="82"/>
    </row>
    <row r="2" spans="4:7" ht="15" customHeight="1">
      <c r="D2" s="26"/>
      <c r="E2" s="83" t="s">
        <v>39</v>
      </c>
      <c r="F2" s="83"/>
      <c r="G2" s="83"/>
    </row>
    <row r="3" spans="4:7" ht="13.5" customHeight="1">
      <c r="D3" s="29"/>
      <c r="E3" s="29"/>
      <c r="F3" s="29"/>
      <c r="G3" s="29"/>
    </row>
    <row r="4" spans="3:7" s="30" customFormat="1" ht="14.25" customHeight="1">
      <c r="C4" s="84" t="s">
        <v>19</v>
      </c>
      <c r="D4" s="84"/>
      <c r="E4" s="84"/>
      <c r="F4" s="84"/>
      <c r="G4" s="32"/>
    </row>
    <row r="5" spans="3:7" s="30" customFormat="1" ht="14.25" customHeight="1">
      <c r="C5" s="31"/>
      <c r="D5" s="31"/>
      <c r="E5" s="31"/>
      <c r="F5" s="31"/>
      <c r="G5" s="32"/>
    </row>
    <row r="6" spans="1:7" s="30" customFormat="1" ht="24" customHeight="1">
      <c r="A6" s="86" t="s">
        <v>40</v>
      </c>
      <c r="B6" s="86"/>
      <c r="C6" s="86"/>
      <c r="D6" s="86"/>
      <c r="E6" s="86"/>
      <c r="F6" s="86"/>
      <c r="G6" s="86"/>
    </row>
    <row r="7" spans="1:7" s="30" customFormat="1" ht="24" customHeight="1">
      <c r="A7" s="33" t="s">
        <v>20</v>
      </c>
      <c r="B7" s="33"/>
      <c r="C7" s="34"/>
      <c r="D7" s="34"/>
      <c r="E7" s="34"/>
      <c r="F7" s="34"/>
      <c r="G7" s="34"/>
    </row>
    <row r="8" spans="1:7" s="3" customFormat="1" ht="13.5" customHeight="1">
      <c r="A8" s="81" t="s">
        <v>0</v>
      </c>
      <c r="B8" s="81" t="s">
        <v>21</v>
      </c>
      <c r="C8" s="81" t="s">
        <v>9</v>
      </c>
      <c r="D8" s="81" t="s">
        <v>22</v>
      </c>
      <c r="E8" s="81" t="s">
        <v>1</v>
      </c>
      <c r="F8" s="81"/>
      <c r="G8" s="81"/>
    </row>
    <row r="9" spans="1:7" s="3" customFormat="1" ht="8.25" customHeight="1">
      <c r="A9" s="81"/>
      <c r="B9" s="81"/>
      <c r="C9" s="81"/>
      <c r="D9" s="81"/>
      <c r="E9" s="81"/>
      <c r="F9" s="81"/>
      <c r="G9" s="81"/>
    </row>
    <row r="10" spans="1:7" s="3" customFormat="1" ht="21.75" customHeight="1">
      <c r="A10" s="2"/>
      <c r="B10" s="35"/>
      <c r="C10" s="35"/>
      <c r="D10" s="35"/>
      <c r="E10" s="36" t="s">
        <v>2</v>
      </c>
      <c r="F10" s="37" t="s">
        <v>10</v>
      </c>
      <c r="G10" s="36" t="s">
        <v>3</v>
      </c>
    </row>
    <row r="11" spans="1:7" s="6" customFormat="1" ht="20.25" customHeight="1">
      <c r="A11" s="5">
        <v>1</v>
      </c>
      <c r="B11" s="5"/>
      <c r="C11" s="5"/>
      <c r="D11" s="5">
        <v>2</v>
      </c>
      <c r="E11" s="88">
        <v>3</v>
      </c>
      <c r="F11" s="89"/>
      <c r="G11" s="90"/>
    </row>
    <row r="12" spans="1:7" ht="45.75" customHeight="1">
      <c r="A12" s="59">
        <v>756</v>
      </c>
      <c r="B12" s="57"/>
      <c r="C12" s="57"/>
      <c r="D12" s="60" t="s">
        <v>29</v>
      </c>
      <c r="E12" s="38">
        <v>13900340</v>
      </c>
      <c r="F12" s="38">
        <f>F13</f>
        <v>120500</v>
      </c>
      <c r="G12" s="39">
        <f aca="true" t="shared" si="0" ref="G12:G17">E12+F12</f>
        <v>14020840</v>
      </c>
    </row>
    <row r="13" spans="1:7" ht="42" customHeight="1">
      <c r="A13" s="14"/>
      <c r="B13" s="51" t="s">
        <v>41</v>
      </c>
      <c r="C13" s="41"/>
      <c r="D13" s="52" t="s">
        <v>42</v>
      </c>
      <c r="E13" s="42">
        <v>5289294</v>
      </c>
      <c r="F13" s="42">
        <f>F14</f>
        <v>120500</v>
      </c>
      <c r="G13" s="4">
        <f t="shared" si="0"/>
        <v>5409794</v>
      </c>
    </row>
    <row r="14" spans="1:7" ht="21.75" customHeight="1">
      <c r="A14" s="14"/>
      <c r="B14" s="40"/>
      <c r="C14" s="55" t="s">
        <v>30</v>
      </c>
      <c r="D14" s="54" t="s">
        <v>31</v>
      </c>
      <c r="E14" s="42">
        <v>320000</v>
      </c>
      <c r="F14" s="42">
        <v>120500</v>
      </c>
      <c r="G14" s="4">
        <f t="shared" si="0"/>
        <v>440500</v>
      </c>
    </row>
    <row r="15" spans="1:7" ht="24" customHeight="1">
      <c r="A15" s="57">
        <v>758</v>
      </c>
      <c r="B15" s="57"/>
      <c r="C15" s="57"/>
      <c r="D15" s="58" t="s">
        <v>32</v>
      </c>
      <c r="E15" s="38">
        <v>8665392</v>
      </c>
      <c r="F15" s="38">
        <f>F16</f>
        <v>56800</v>
      </c>
      <c r="G15" s="39">
        <f t="shared" si="0"/>
        <v>8722192</v>
      </c>
    </row>
    <row r="16" spans="1:7" ht="19.5" customHeight="1">
      <c r="A16" s="14"/>
      <c r="B16" s="61" t="s">
        <v>43</v>
      </c>
      <c r="C16" s="41"/>
      <c r="D16" s="54" t="s">
        <v>44</v>
      </c>
      <c r="E16" s="42">
        <v>8585392</v>
      </c>
      <c r="F16" s="42">
        <f>F17</f>
        <v>56800</v>
      </c>
      <c r="G16" s="4">
        <f t="shared" si="0"/>
        <v>8642192</v>
      </c>
    </row>
    <row r="17" spans="1:7" ht="21.75" customHeight="1">
      <c r="A17" s="14"/>
      <c r="B17" s="40"/>
      <c r="C17" s="55" t="s">
        <v>46</v>
      </c>
      <c r="D17" s="54" t="s">
        <v>45</v>
      </c>
      <c r="E17" s="42">
        <v>8585392</v>
      </c>
      <c r="F17" s="42">
        <v>56800</v>
      </c>
      <c r="G17" s="4">
        <f t="shared" si="0"/>
        <v>8642192</v>
      </c>
    </row>
    <row r="18" spans="1:7" ht="19.5" customHeight="1">
      <c r="A18" s="43"/>
      <c r="B18" s="43"/>
      <c r="C18" s="43"/>
      <c r="D18" s="44" t="s">
        <v>23</v>
      </c>
      <c r="E18" s="45">
        <v>31586870.4</v>
      </c>
      <c r="F18" s="46">
        <f>F12+F15</f>
        <v>177300</v>
      </c>
      <c r="G18" s="46">
        <f>E18+F18</f>
        <v>31764170.4</v>
      </c>
    </row>
    <row r="19" spans="1:7" ht="15" customHeight="1">
      <c r="A19" s="85" t="s">
        <v>4</v>
      </c>
      <c r="B19" s="85"/>
      <c r="C19" s="85"/>
      <c r="D19" s="1"/>
      <c r="E19" s="1"/>
      <c r="F19" s="1"/>
      <c r="G19" s="1"/>
    </row>
    <row r="20" spans="1:11" ht="70.5" customHeight="1">
      <c r="A20" s="87" t="s">
        <v>47</v>
      </c>
      <c r="B20" s="87"/>
      <c r="C20" s="87"/>
      <c r="D20" s="87"/>
      <c r="E20" s="87"/>
      <c r="F20" s="87"/>
      <c r="G20" s="87"/>
      <c r="H20" s="24"/>
      <c r="I20" s="24"/>
      <c r="J20" s="24"/>
      <c r="K20" s="24"/>
    </row>
    <row r="21" spans="4:7" ht="18.75" customHeight="1">
      <c r="D21" s="1"/>
      <c r="E21" s="1"/>
      <c r="F21" s="85" t="s">
        <v>7</v>
      </c>
      <c r="G21" s="85"/>
    </row>
    <row r="22" spans="4:7" ht="12.75">
      <c r="D22" s="1"/>
      <c r="E22" s="1"/>
      <c r="F22" s="1"/>
      <c r="G22" s="1"/>
    </row>
    <row r="23" spans="4:7" ht="12.75">
      <c r="D23" s="1"/>
      <c r="E23" s="1"/>
      <c r="F23" s="85" t="s">
        <v>8</v>
      </c>
      <c r="G23" s="85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</sheetData>
  <mergeCells count="14">
    <mergeCell ref="F21:G21"/>
    <mergeCell ref="F23:G23"/>
    <mergeCell ref="A6:G6"/>
    <mergeCell ref="A20:G20"/>
    <mergeCell ref="E8:G9"/>
    <mergeCell ref="E11:G11"/>
    <mergeCell ref="A19:C19"/>
    <mergeCell ref="A8:A9"/>
    <mergeCell ref="B8:B9"/>
    <mergeCell ref="C8:C9"/>
    <mergeCell ref="D8:D9"/>
    <mergeCell ref="D1:G1"/>
    <mergeCell ref="E2:G2"/>
    <mergeCell ref="C4:F4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41"/>
  <sheetViews>
    <sheetView workbookViewId="0" topLeftCell="A1">
      <selection activeCell="A5" sqref="A5:G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9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83" t="s">
        <v>48</v>
      </c>
      <c r="F1" s="83"/>
      <c r="G1" s="83"/>
      <c r="H1" s="83"/>
    </row>
    <row r="2" spans="5:8" ht="18" customHeight="1">
      <c r="E2" s="91" t="s">
        <v>49</v>
      </c>
      <c r="F2" s="91"/>
      <c r="G2" s="91"/>
      <c r="H2" s="91"/>
    </row>
    <row r="3" spans="1:14" s="7" customFormat="1" ht="21.75" customHeight="1">
      <c r="A3" s="92" t="s">
        <v>15</v>
      </c>
      <c r="B3" s="92"/>
      <c r="C3" s="92"/>
      <c r="D3" s="92"/>
      <c r="E3" s="92"/>
      <c r="F3" s="92"/>
      <c r="G3" s="92"/>
      <c r="H3" s="92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86" t="s">
        <v>40</v>
      </c>
      <c r="B5" s="86"/>
      <c r="C5" s="86"/>
      <c r="D5" s="86"/>
      <c r="E5" s="86"/>
      <c r="F5" s="86"/>
      <c r="G5" s="86"/>
      <c r="H5" s="8"/>
      <c r="I5" s="8"/>
      <c r="J5" s="8"/>
      <c r="K5" s="8"/>
      <c r="L5" s="8"/>
      <c r="M5" s="8"/>
      <c r="N5" s="8"/>
    </row>
    <row r="6" spans="1:14" ht="21" customHeight="1">
      <c r="A6" s="95" t="s">
        <v>16</v>
      </c>
      <c r="B6" s="95"/>
      <c r="C6" s="95"/>
      <c r="D6" s="95"/>
      <c r="E6" s="23"/>
      <c r="F6" s="23"/>
      <c r="G6" s="23"/>
      <c r="H6" s="23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93" t="s">
        <v>9</v>
      </c>
      <c r="D7" s="11"/>
      <c r="E7" s="81" t="s">
        <v>11</v>
      </c>
      <c r="F7" s="81"/>
      <c r="G7" s="81"/>
      <c r="H7" s="81"/>
    </row>
    <row r="8" spans="1:8" s="3" customFormat="1" ht="16.5" customHeight="1">
      <c r="A8" s="18" t="s">
        <v>0</v>
      </c>
      <c r="B8" s="18" t="s">
        <v>5</v>
      </c>
      <c r="C8" s="94"/>
      <c r="D8" s="18" t="s">
        <v>6</v>
      </c>
      <c r="E8" s="81" t="s">
        <v>1</v>
      </c>
      <c r="F8" s="81"/>
      <c r="G8" s="81"/>
      <c r="H8" s="81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88">
        <v>4</v>
      </c>
      <c r="F10" s="89"/>
      <c r="G10" s="89"/>
      <c r="H10" s="90"/>
    </row>
    <row r="11" spans="1:8" s="21" customFormat="1" ht="24.75" customHeight="1">
      <c r="A11" s="47" t="s">
        <v>24</v>
      </c>
      <c r="B11" s="19"/>
      <c r="C11" s="79"/>
      <c r="D11" s="27" t="s">
        <v>25</v>
      </c>
      <c r="E11" s="13">
        <v>1304663</v>
      </c>
      <c r="F11" s="20">
        <f>F12</f>
        <v>0</v>
      </c>
      <c r="G11" s="20">
        <f>G12</f>
        <v>64000</v>
      </c>
      <c r="H11" s="20">
        <f aca="true" t="shared" si="0" ref="H11:H28">E11-F11+G11</f>
        <v>1368663</v>
      </c>
    </row>
    <row r="12" spans="1:8" ht="21" customHeight="1">
      <c r="A12" s="14"/>
      <c r="B12" s="48" t="s">
        <v>27</v>
      </c>
      <c r="C12" s="62"/>
      <c r="D12" s="28" t="s">
        <v>26</v>
      </c>
      <c r="E12" s="16">
        <v>1270000</v>
      </c>
      <c r="F12" s="4">
        <f>F13</f>
        <v>0</v>
      </c>
      <c r="G12" s="4">
        <f>G13</f>
        <v>64000</v>
      </c>
      <c r="H12" s="4">
        <f t="shared" si="0"/>
        <v>1334000</v>
      </c>
    </row>
    <row r="13" spans="1:8" ht="16.5" customHeight="1">
      <c r="A13" s="14"/>
      <c r="B13" s="14"/>
      <c r="C13" s="62">
        <v>6050</v>
      </c>
      <c r="D13" s="15" t="s">
        <v>18</v>
      </c>
      <c r="E13" s="16">
        <v>1270000</v>
      </c>
      <c r="F13" s="4">
        <v>0</v>
      </c>
      <c r="G13" s="4">
        <v>64000</v>
      </c>
      <c r="H13" s="4">
        <f t="shared" si="0"/>
        <v>1334000</v>
      </c>
    </row>
    <row r="14" spans="1:8" ht="21" customHeight="1">
      <c r="A14" s="47" t="s">
        <v>35</v>
      </c>
      <c r="B14" s="14"/>
      <c r="C14" s="62"/>
      <c r="D14" s="50" t="s">
        <v>28</v>
      </c>
      <c r="E14" s="13">
        <v>4328503</v>
      </c>
      <c r="F14" s="39">
        <f>F15</f>
        <v>0</v>
      </c>
      <c r="G14" s="39">
        <f>G15</f>
        <v>16000</v>
      </c>
      <c r="H14" s="39">
        <f t="shared" si="0"/>
        <v>4344503</v>
      </c>
    </row>
    <row r="15" spans="1:8" ht="20.25" customHeight="1">
      <c r="A15" s="14"/>
      <c r="B15" s="14">
        <v>75022</v>
      </c>
      <c r="C15" s="62"/>
      <c r="D15" s="49" t="s">
        <v>50</v>
      </c>
      <c r="E15" s="16">
        <v>123300</v>
      </c>
      <c r="F15" s="4"/>
      <c r="G15" s="4">
        <f>G16+G17+G18</f>
        <v>16000</v>
      </c>
      <c r="H15" s="4">
        <f t="shared" si="0"/>
        <v>139300</v>
      </c>
    </row>
    <row r="16" spans="1:8" ht="20.25" customHeight="1">
      <c r="A16" s="14"/>
      <c r="B16" s="14"/>
      <c r="C16" s="62">
        <v>3030</v>
      </c>
      <c r="D16" s="15" t="s">
        <v>51</v>
      </c>
      <c r="E16" s="16">
        <v>117300</v>
      </c>
      <c r="F16" s="4"/>
      <c r="G16" s="4">
        <v>5000</v>
      </c>
      <c r="H16" s="4">
        <f t="shared" si="0"/>
        <v>122300</v>
      </c>
    </row>
    <row r="17" spans="1:8" ht="20.25" customHeight="1">
      <c r="A17" s="14"/>
      <c r="B17" s="14"/>
      <c r="C17" s="62">
        <v>4210</v>
      </c>
      <c r="D17" s="49" t="s">
        <v>36</v>
      </c>
      <c r="E17" s="16">
        <v>5000</v>
      </c>
      <c r="F17" s="4"/>
      <c r="G17" s="4">
        <v>9000</v>
      </c>
      <c r="H17" s="4">
        <f t="shared" si="0"/>
        <v>14000</v>
      </c>
    </row>
    <row r="18" spans="1:8" ht="18" customHeight="1">
      <c r="A18" s="14"/>
      <c r="B18" s="14"/>
      <c r="C18" s="62">
        <v>4300</v>
      </c>
      <c r="D18" s="49" t="s">
        <v>37</v>
      </c>
      <c r="E18" s="16">
        <v>1000</v>
      </c>
      <c r="F18" s="4"/>
      <c r="G18" s="4">
        <v>2000</v>
      </c>
      <c r="H18" s="4">
        <f t="shared" si="0"/>
        <v>3000</v>
      </c>
    </row>
    <row r="19" spans="1:8" ht="18" customHeight="1">
      <c r="A19" s="67">
        <v>757</v>
      </c>
      <c r="B19" s="57"/>
      <c r="C19" s="57"/>
      <c r="D19" s="53" t="s">
        <v>52</v>
      </c>
      <c r="E19" s="13">
        <v>798559</v>
      </c>
      <c r="F19" s="39"/>
      <c r="G19" s="39">
        <f>G20</f>
        <v>30000</v>
      </c>
      <c r="H19" s="39">
        <f t="shared" si="0"/>
        <v>828559</v>
      </c>
    </row>
    <row r="20" spans="1:8" ht="18" customHeight="1">
      <c r="A20" s="62"/>
      <c r="B20" s="68">
        <v>75702</v>
      </c>
      <c r="C20" s="62"/>
      <c r="D20" s="56" t="s">
        <v>53</v>
      </c>
      <c r="E20" s="16">
        <v>798559</v>
      </c>
      <c r="F20" s="4"/>
      <c r="G20" s="4">
        <f>G21</f>
        <v>30000</v>
      </c>
      <c r="H20" s="4">
        <f t="shared" si="0"/>
        <v>828559</v>
      </c>
    </row>
    <row r="21" spans="1:8" ht="18" customHeight="1">
      <c r="A21" s="14"/>
      <c r="B21" s="14"/>
      <c r="C21" s="62">
        <v>8010</v>
      </c>
      <c r="D21" s="49" t="s">
        <v>54</v>
      </c>
      <c r="E21" s="16">
        <v>0</v>
      </c>
      <c r="F21" s="4"/>
      <c r="G21" s="4">
        <v>30000</v>
      </c>
      <c r="H21" s="4">
        <f t="shared" si="0"/>
        <v>30000</v>
      </c>
    </row>
    <row r="22" spans="1:8" ht="18" customHeight="1">
      <c r="A22" s="57">
        <v>758</v>
      </c>
      <c r="B22" s="57"/>
      <c r="C22" s="57"/>
      <c r="D22" s="53" t="s">
        <v>55</v>
      </c>
      <c r="E22" s="13">
        <v>151000</v>
      </c>
      <c r="F22" s="39"/>
      <c r="G22" s="39">
        <f>G23</f>
        <v>7000</v>
      </c>
      <c r="H22" s="39">
        <f t="shared" si="0"/>
        <v>158000</v>
      </c>
    </row>
    <row r="23" spans="1:8" ht="18" customHeight="1">
      <c r="A23" s="62"/>
      <c r="B23" s="62">
        <v>75814</v>
      </c>
      <c r="C23" s="62"/>
      <c r="D23" s="15" t="s">
        <v>33</v>
      </c>
      <c r="E23" s="16">
        <v>44000</v>
      </c>
      <c r="F23" s="4"/>
      <c r="G23" s="4">
        <f>G24</f>
        <v>7000</v>
      </c>
      <c r="H23" s="4">
        <f t="shared" si="0"/>
        <v>51000</v>
      </c>
    </row>
    <row r="24" spans="1:8" ht="18" customHeight="1">
      <c r="A24" s="62"/>
      <c r="B24" s="62"/>
      <c r="C24" s="62">
        <v>4300</v>
      </c>
      <c r="D24" s="15" t="s">
        <v>37</v>
      </c>
      <c r="E24" s="16">
        <v>44000</v>
      </c>
      <c r="F24" s="4"/>
      <c r="G24" s="4">
        <v>7000</v>
      </c>
      <c r="H24" s="4">
        <f t="shared" si="0"/>
        <v>51000</v>
      </c>
    </row>
    <row r="25" spans="1:8" ht="21" customHeight="1">
      <c r="A25" s="57">
        <v>926</v>
      </c>
      <c r="B25" s="57"/>
      <c r="C25" s="57"/>
      <c r="D25" s="53" t="s">
        <v>56</v>
      </c>
      <c r="E25" s="13">
        <v>202000</v>
      </c>
      <c r="F25" s="39"/>
      <c r="G25" s="39">
        <f>G26</f>
        <v>3500</v>
      </c>
      <c r="H25" s="39">
        <f t="shared" si="0"/>
        <v>205500</v>
      </c>
    </row>
    <row r="26" spans="1:8" ht="20.25" customHeight="1">
      <c r="A26" s="62"/>
      <c r="B26" s="62">
        <v>92605</v>
      </c>
      <c r="C26" s="62"/>
      <c r="D26" s="15" t="s">
        <v>57</v>
      </c>
      <c r="E26" s="16">
        <v>202000</v>
      </c>
      <c r="F26" s="4"/>
      <c r="G26" s="4">
        <f>G27</f>
        <v>3500</v>
      </c>
      <c r="H26" s="4">
        <f t="shared" si="0"/>
        <v>205500</v>
      </c>
    </row>
    <row r="27" spans="1:8" ht="27" customHeight="1">
      <c r="A27" s="14"/>
      <c r="B27" s="14"/>
      <c r="C27" s="62">
        <v>3040</v>
      </c>
      <c r="D27" s="112" t="s">
        <v>59</v>
      </c>
      <c r="E27" s="16">
        <v>15000</v>
      </c>
      <c r="F27" s="4"/>
      <c r="G27" s="4">
        <v>3500</v>
      </c>
      <c r="H27" s="4">
        <f t="shared" si="0"/>
        <v>18500</v>
      </c>
    </row>
    <row r="28" spans="1:8" ht="25.5" customHeight="1">
      <c r="A28" s="98" t="s">
        <v>13</v>
      </c>
      <c r="B28" s="99"/>
      <c r="C28" s="99"/>
      <c r="D28" s="100"/>
      <c r="E28" s="17">
        <v>21885845.4</v>
      </c>
      <c r="F28" s="17"/>
      <c r="G28" s="17">
        <f>G11+G14+G19+G22+G25</f>
        <v>120500</v>
      </c>
      <c r="H28" s="17">
        <f t="shared" si="0"/>
        <v>22006345.4</v>
      </c>
    </row>
    <row r="29" spans="1:8" ht="21" customHeight="1">
      <c r="A29" s="101" t="s">
        <v>17</v>
      </c>
      <c r="B29" s="101"/>
      <c r="C29" s="101"/>
      <c r="D29" s="101"/>
      <c r="E29" s="101"/>
      <c r="F29" s="101"/>
      <c r="G29" s="1"/>
      <c r="H29" s="1"/>
    </row>
    <row r="30" spans="1:15" ht="100.5" customHeight="1">
      <c r="A30" s="111" t="s">
        <v>58</v>
      </c>
      <c r="B30" s="111"/>
      <c r="C30" s="111"/>
      <c r="D30" s="111"/>
      <c r="E30" s="111"/>
      <c r="F30" s="111"/>
      <c r="G30" s="111"/>
      <c r="H30" s="111"/>
      <c r="I30" s="24"/>
      <c r="J30" s="24"/>
      <c r="K30" s="24"/>
      <c r="L30" s="24"/>
      <c r="M30" s="24"/>
      <c r="N30" s="24"/>
      <c r="O30" s="24"/>
    </row>
    <row r="31" spans="1:15" ht="50.25" customHeight="1">
      <c r="A31" s="111" t="s">
        <v>60</v>
      </c>
      <c r="B31" s="111"/>
      <c r="C31" s="111"/>
      <c r="D31" s="111"/>
      <c r="E31" s="111"/>
      <c r="F31" s="111"/>
      <c r="G31" s="111"/>
      <c r="H31" s="111"/>
      <c r="I31" s="78"/>
      <c r="J31" s="78"/>
      <c r="K31" s="78"/>
      <c r="L31" s="78"/>
      <c r="M31" s="25"/>
      <c r="N31" s="25"/>
      <c r="O31" s="25"/>
    </row>
    <row r="32" spans="1:9" ht="25.5" customHeight="1">
      <c r="A32" s="22"/>
      <c r="B32" s="22"/>
      <c r="C32" s="22"/>
      <c r="D32" s="22"/>
      <c r="E32" s="22"/>
      <c r="F32" s="22"/>
      <c r="G32" s="96" t="s">
        <v>7</v>
      </c>
      <c r="H32" s="96"/>
      <c r="I32" s="22"/>
    </row>
    <row r="33" spans="1:8" ht="23.25" customHeight="1">
      <c r="A33" s="7"/>
      <c r="D33" s="1"/>
      <c r="E33" s="1"/>
      <c r="F33" s="1"/>
      <c r="G33" s="97" t="s">
        <v>8</v>
      </c>
      <c r="H33" s="97"/>
    </row>
    <row r="34" spans="1:8" ht="12.75">
      <c r="A34" s="7"/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</sheetData>
  <mergeCells count="15">
    <mergeCell ref="G32:H32"/>
    <mergeCell ref="G33:H33"/>
    <mergeCell ref="A28:D28"/>
    <mergeCell ref="A29:F29"/>
    <mergeCell ref="A31:H31"/>
    <mergeCell ref="A30:H30"/>
    <mergeCell ref="E10:H10"/>
    <mergeCell ref="E1:H1"/>
    <mergeCell ref="E2:H2"/>
    <mergeCell ref="A3:H3"/>
    <mergeCell ref="C7:C8"/>
    <mergeCell ref="E7:H7"/>
    <mergeCell ref="E8:H8"/>
    <mergeCell ref="A6:D6"/>
    <mergeCell ref="A5:G5"/>
  </mergeCells>
  <printOptions/>
  <pageMargins left="0.5" right="0.17" top="0.57" bottom="0.32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7" sqref="A17:H17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0.0039062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2" customHeight="1">
      <c r="A2" s="123"/>
      <c r="B2" s="124"/>
      <c r="C2" s="124"/>
      <c r="D2" s="83" t="s">
        <v>67</v>
      </c>
      <c r="E2" s="83"/>
      <c r="F2" s="83"/>
      <c r="G2" s="83"/>
      <c r="H2" s="83"/>
    </row>
    <row r="3" spans="1:9" ht="17.25" customHeight="1">
      <c r="A3" s="123"/>
      <c r="B3" s="124"/>
      <c r="C3" s="124"/>
      <c r="D3" s="91" t="s">
        <v>49</v>
      </c>
      <c r="E3" s="91"/>
      <c r="F3" s="91"/>
      <c r="G3" s="91"/>
      <c r="H3" s="91"/>
      <c r="I3" s="113"/>
    </row>
    <row r="4" spans="1:8" ht="12" customHeight="1">
      <c r="A4" s="123"/>
      <c r="B4" s="124"/>
      <c r="C4" s="124"/>
      <c r="D4" s="124"/>
      <c r="E4" s="124"/>
      <c r="F4" s="124"/>
      <c r="G4" s="124"/>
      <c r="H4" s="124"/>
    </row>
    <row r="5" spans="1:8" ht="24" customHeight="1">
      <c r="A5" s="108" t="s">
        <v>66</v>
      </c>
      <c r="B5" s="108"/>
      <c r="C5" s="108"/>
      <c r="D5" s="108"/>
      <c r="E5" s="108"/>
      <c r="F5" s="108"/>
      <c r="G5" s="108"/>
      <c r="H5" s="108"/>
    </row>
    <row r="6" spans="1:8" ht="12" customHeight="1">
      <c r="A6" s="63"/>
      <c r="B6" s="63"/>
      <c r="C6" s="63"/>
      <c r="D6" s="63"/>
      <c r="E6" s="63"/>
      <c r="F6" s="63"/>
      <c r="G6" s="63"/>
      <c r="H6" s="63"/>
    </row>
    <row r="7" spans="1:8" ht="29.25" customHeight="1">
      <c r="A7" s="86" t="s">
        <v>40</v>
      </c>
      <c r="B7" s="86"/>
      <c r="C7" s="86"/>
      <c r="D7" s="86"/>
      <c r="E7" s="86"/>
      <c r="F7" s="86"/>
      <c r="G7" s="86"/>
      <c r="H7" s="63"/>
    </row>
    <row r="8" spans="1:8" ht="18.75" customHeight="1">
      <c r="A8" s="110" t="s">
        <v>62</v>
      </c>
      <c r="B8" s="110"/>
      <c r="C8" s="110"/>
      <c r="D8" s="63"/>
      <c r="E8" s="63"/>
      <c r="F8" s="63"/>
      <c r="G8" s="63"/>
      <c r="H8" s="63"/>
    </row>
    <row r="9" spans="1:8" s="114" customFormat="1" ht="20.25" customHeight="1">
      <c r="A9" s="125" t="s">
        <v>0</v>
      </c>
      <c r="B9" s="125" t="s">
        <v>5</v>
      </c>
      <c r="C9" s="125" t="s">
        <v>9</v>
      </c>
      <c r="D9" s="125" t="s">
        <v>6</v>
      </c>
      <c r="E9" s="126" t="s">
        <v>1</v>
      </c>
      <c r="F9" s="126"/>
      <c r="G9" s="126"/>
      <c r="H9" s="126"/>
    </row>
    <row r="10" spans="1:8" s="114" customFormat="1" ht="21.75" customHeight="1">
      <c r="A10" s="125"/>
      <c r="B10" s="125"/>
      <c r="C10" s="125"/>
      <c r="D10" s="125"/>
      <c r="E10" s="127" t="s">
        <v>2</v>
      </c>
      <c r="F10" s="127" t="s">
        <v>14</v>
      </c>
      <c r="G10" s="127" t="s">
        <v>10</v>
      </c>
      <c r="H10" s="127" t="s">
        <v>3</v>
      </c>
    </row>
    <row r="11" spans="1:8" s="115" customFormat="1" ht="14.25" customHeight="1">
      <c r="A11" s="128">
        <v>1</v>
      </c>
      <c r="B11" s="128">
        <v>2</v>
      </c>
      <c r="C11" s="128"/>
      <c r="D11" s="128">
        <v>3</v>
      </c>
      <c r="E11" s="129">
        <v>4</v>
      </c>
      <c r="F11" s="130"/>
      <c r="G11" s="130"/>
      <c r="H11" s="131"/>
    </row>
    <row r="12" spans="1:8" s="118" customFormat="1" ht="21" customHeight="1">
      <c r="A12" s="69">
        <v>801</v>
      </c>
      <c r="B12" s="19"/>
      <c r="C12" s="19"/>
      <c r="D12" s="117" t="s">
        <v>63</v>
      </c>
      <c r="E12" s="132">
        <v>5978214</v>
      </c>
      <c r="F12" s="132"/>
      <c r="G12" s="132">
        <f>G13</f>
        <v>28400</v>
      </c>
      <c r="H12" s="132">
        <f>E12-F12+G12</f>
        <v>6006614</v>
      </c>
    </row>
    <row r="13" spans="1:8" s="118" customFormat="1" ht="20.25" customHeight="1">
      <c r="A13" s="119"/>
      <c r="B13" s="14">
        <v>80101</v>
      </c>
      <c r="C13" s="14"/>
      <c r="D13" s="56" t="s">
        <v>64</v>
      </c>
      <c r="E13" s="133">
        <v>3014518</v>
      </c>
      <c r="F13" s="133"/>
      <c r="G13" s="133">
        <f>G14</f>
        <v>28400</v>
      </c>
      <c r="H13" s="133">
        <f>E13-F13+G13</f>
        <v>3042918</v>
      </c>
    </row>
    <row r="14" spans="1:8" s="118" customFormat="1" ht="20.25" customHeight="1">
      <c r="A14" s="119"/>
      <c r="B14" s="14"/>
      <c r="C14" s="14">
        <v>4270</v>
      </c>
      <c r="D14" s="56" t="s">
        <v>65</v>
      </c>
      <c r="E14" s="133">
        <v>51000</v>
      </c>
      <c r="F14" s="133"/>
      <c r="G14" s="133">
        <v>28400</v>
      </c>
      <c r="H14" s="133">
        <f>E14-F14+G14</f>
        <v>79400</v>
      </c>
    </row>
    <row r="15" spans="1:8" s="120" customFormat="1" ht="23.25" customHeight="1">
      <c r="A15" s="134" t="s">
        <v>34</v>
      </c>
      <c r="B15" s="135"/>
      <c r="C15" s="135"/>
      <c r="D15" s="136"/>
      <c r="E15" s="132">
        <v>6156839</v>
      </c>
      <c r="F15" s="132"/>
      <c r="G15" s="132">
        <f>G12</f>
        <v>28400</v>
      </c>
      <c r="H15" s="132">
        <f>E15-F15+G15</f>
        <v>6185239</v>
      </c>
    </row>
    <row r="16" spans="1:8" ht="13.5" customHeight="1">
      <c r="A16" s="1" t="s">
        <v>4</v>
      </c>
      <c r="E16" s="137"/>
      <c r="F16" s="137"/>
      <c r="G16" s="137"/>
      <c r="H16" s="137"/>
    </row>
    <row r="17" spans="1:8" s="122" customFormat="1" ht="37.5" customHeight="1">
      <c r="A17" s="105" t="s">
        <v>68</v>
      </c>
      <c r="B17" s="105"/>
      <c r="C17" s="105"/>
      <c r="D17" s="105"/>
      <c r="E17" s="105"/>
      <c r="F17" s="105"/>
      <c r="G17" s="105"/>
      <c r="H17" s="105"/>
    </row>
    <row r="18" spans="7:8" ht="12.75">
      <c r="G18" s="85" t="s">
        <v>7</v>
      </c>
      <c r="H18" s="85"/>
    </row>
    <row r="19" spans="7:8" ht="15.75" customHeight="1">
      <c r="G19" s="85" t="s">
        <v>8</v>
      </c>
      <c r="H19" s="85"/>
    </row>
    <row r="20" spans="7:8" ht="30" customHeight="1">
      <c r="G20" s="85"/>
      <c r="H20" s="85"/>
    </row>
  </sheetData>
  <mergeCells count="15">
    <mergeCell ref="G18:H18"/>
    <mergeCell ref="G19:H20"/>
    <mergeCell ref="A7:G7"/>
    <mergeCell ref="E9:H9"/>
    <mergeCell ref="E11:H11"/>
    <mergeCell ref="A15:D15"/>
    <mergeCell ref="A17:H17"/>
    <mergeCell ref="A9:A10"/>
    <mergeCell ref="B9:B10"/>
    <mergeCell ref="C9:C10"/>
    <mergeCell ref="D9:D10"/>
    <mergeCell ref="D2:H2"/>
    <mergeCell ref="D3:H3"/>
    <mergeCell ref="A5:H5"/>
    <mergeCell ref="A8:C8"/>
  </mergeCells>
  <printOptions/>
  <pageMargins left="0.75" right="0.51" top="0.79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I21"/>
  <sheetViews>
    <sheetView tabSelected="1" workbookViewId="0" topLeftCell="A1">
      <selection activeCell="A16" sqref="A16:H16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7109375" style="1" customWidth="1"/>
    <col min="4" max="4" width="47.421875" style="1" customWidth="1"/>
    <col min="5" max="5" width="16.28125" style="1" customWidth="1"/>
    <col min="6" max="6" width="14.7109375" style="1" customWidth="1"/>
    <col min="7" max="7" width="15.57421875" style="1" customWidth="1"/>
    <col min="8" max="8" width="18.421875" style="1" customWidth="1"/>
  </cols>
  <sheetData>
    <row r="1" spans="1:8" ht="12" customHeight="1">
      <c r="A1" s="70"/>
      <c r="B1" s="71"/>
      <c r="C1" s="71"/>
      <c r="D1" s="66" t="s">
        <v>69</v>
      </c>
      <c r="E1" s="66"/>
      <c r="F1" s="66"/>
      <c r="G1" s="66"/>
      <c r="H1" s="66"/>
    </row>
    <row r="2" spans="1:9" ht="18" customHeight="1">
      <c r="A2" s="70"/>
      <c r="B2" s="71"/>
      <c r="C2" s="71"/>
      <c r="D2" s="107" t="s">
        <v>70</v>
      </c>
      <c r="E2" s="107"/>
      <c r="F2" s="107"/>
      <c r="G2" s="107"/>
      <c r="H2" s="107"/>
      <c r="I2" s="113"/>
    </row>
    <row r="3" spans="1:8" ht="12" customHeight="1">
      <c r="A3" s="70"/>
      <c r="B3" s="71"/>
      <c r="C3" s="71"/>
      <c r="D3" s="71"/>
      <c r="E3" s="71"/>
      <c r="F3" s="71"/>
      <c r="G3" s="71"/>
      <c r="H3" s="71"/>
    </row>
    <row r="4" spans="1:8" ht="25.5" customHeight="1">
      <c r="A4" s="108" t="s">
        <v>61</v>
      </c>
      <c r="B4" s="108"/>
      <c r="C4" s="108"/>
      <c r="D4" s="108"/>
      <c r="E4" s="108"/>
      <c r="F4" s="108"/>
      <c r="G4" s="108"/>
      <c r="H4" s="108"/>
    </row>
    <row r="5" spans="1:8" ht="28.5" customHeight="1">
      <c r="A5" s="86" t="s">
        <v>40</v>
      </c>
      <c r="B5" s="86"/>
      <c r="C5" s="86"/>
      <c r="D5" s="86"/>
      <c r="E5" s="86"/>
      <c r="F5" s="86"/>
      <c r="G5" s="86"/>
      <c r="H5" s="63"/>
    </row>
    <row r="6" spans="1:8" ht="24.75" customHeight="1">
      <c r="A6" s="110" t="s">
        <v>62</v>
      </c>
      <c r="B6" s="110"/>
      <c r="C6" s="110"/>
      <c r="D6" s="63"/>
      <c r="E6" s="63"/>
      <c r="F6" s="63"/>
      <c r="G6" s="63"/>
      <c r="H6" s="63"/>
    </row>
    <row r="7" spans="1:8" s="114" customFormat="1" ht="20.25" customHeight="1">
      <c r="A7" s="109" t="s">
        <v>0</v>
      </c>
      <c r="B7" s="109" t="s">
        <v>5</v>
      </c>
      <c r="C7" s="109" t="s">
        <v>9</v>
      </c>
      <c r="D7" s="109" t="s">
        <v>6</v>
      </c>
      <c r="E7" s="109" t="s">
        <v>1</v>
      </c>
      <c r="F7" s="109"/>
      <c r="G7" s="109"/>
      <c r="H7" s="109"/>
    </row>
    <row r="8" spans="1:8" s="114" customFormat="1" ht="68.25" customHeight="1">
      <c r="A8" s="109"/>
      <c r="B8" s="109"/>
      <c r="C8" s="109"/>
      <c r="D8" s="109"/>
      <c r="E8" s="72" t="s">
        <v>2</v>
      </c>
      <c r="F8" s="72" t="s">
        <v>14</v>
      </c>
      <c r="G8" s="72" t="s">
        <v>10</v>
      </c>
      <c r="H8" s="72" t="s">
        <v>3</v>
      </c>
    </row>
    <row r="9" spans="1:8" s="115" customFormat="1" ht="18" customHeight="1">
      <c r="A9" s="73">
        <v>1</v>
      </c>
      <c r="B9" s="73">
        <v>2</v>
      </c>
      <c r="C9" s="73"/>
      <c r="D9" s="73">
        <v>3</v>
      </c>
      <c r="E9" s="80">
        <v>4</v>
      </c>
      <c r="F9" s="64"/>
      <c r="G9" s="64"/>
      <c r="H9" s="65"/>
    </row>
    <row r="10" spans="1:8" s="118" customFormat="1" ht="25.5" customHeight="1">
      <c r="A10" s="116">
        <v>801</v>
      </c>
      <c r="B10" s="19"/>
      <c r="C10" s="19"/>
      <c r="D10" s="117" t="s">
        <v>63</v>
      </c>
      <c r="E10" s="74">
        <v>4913090</v>
      </c>
      <c r="F10" s="74">
        <f>F11</f>
        <v>0</v>
      </c>
      <c r="G10" s="74">
        <f>G11</f>
        <v>28400</v>
      </c>
      <c r="H10" s="74">
        <f>E10-F10+G10</f>
        <v>4941490</v>
      </c>
    </row>
    <row r="11" spans="1:8" s="118" customFormat="1" ht="22.5" customHeight="1">
      <c r="A11" s="119"/>
      <c r="B11" s="14">
        <v>80101</v>
      </c>
      <c r="C11" s="14"/>
      <c r="D11" s="56" t="s">
        <v>64</v>
      </c>
      <c r="E11" s="75">
        <v>2523029</v>
      </c>
      <c r="F11" s="75"/>
      <c r="G11" s="75">
        <f>G12</f>
        <v>28400</v>
      </c>
      <c r="H11" s="75">
        <f>E11-F11+G11</f>
        <v>2551429</v>
      </c>
    </row>
    <row r="12" spans="1:8" s="118" customFormat="1" ht="19.5" customHeight="1">
      <c r="A12" s="119"/>
      <c r="B12" s="14"/>
      <c r="C12" s="14">
        <v>4270</v>
      </c>
      <c r="D12" s="56" t="s">
        <v>65</v>
      </c>
      <c r="E12" s="75">
        <v>59000</v>
      </c>
      <c r="F12" s="75"/>
      <c r="G12" s="75">
        <v>28400</v>
      </c>
      <c r="H12" s="75">
        <f>E12-F12+G12</f>
        <v>87400</v>
      </c>
    </row>
    <row r="13" spans="1:8" s="120" customFormat="1" ht="23.25" customHeight="1">
      <c r="A13" s="102" t="s">
        <v>34</v>
      </c>
      <c r="B13" s="103"/>
      <c r="C13" s="103"/>
      <c r="D13" s="104"/>
      <c r="E13" s="74">
        <v>5018797</v>
      </c>
      <c r="F13" s="74">
        <f>F10</f>
        <v>0</v>
      </c>
      <c r="G13" s="74">
        <f>G10</f>
        <v>28400</v>
      </c>
      <c r="H13" s="74">
        <f>E13-F13+G13</f>
        <v>5047197</v>
      </c>
    </row>
    <row r="14" spans="1:8" ht="21.75" customHeight="1">
      <c r="A14" s="76" t="s">
        <v>4</v>
      </c>
      <c r="B14" s="76"/>
      <c r="C14" s="76"/>
      <c r="D14" s="76"/>
      <c r="E14" s="77"/>
      <c r="F14" s="77"/>
      <c r="G14" s="77"/>
      <c r="H14" s="77"/>
    </row>
    <row r="15" spans="1:8" ht="14.25">
      <c r="A15" s="121"/>
      <c r="B15" s="76"/>
      <c r="C15" s="76"/>
      <c r="D15" s="76"/>
      <c r="E15" s="76"/>
      <c r="F15" s="76"/>
      <c r="G15" s="76"/>
      <c r="H15" s="76"/>
    </row>
    <row r="16" spans="1:8" s="122" customFormat="1" ht="33.75" customHeight="1">
      <c r="A16" s="105" t="s">
        <v>71</v>
      </c>
      <c r="B16" s="105"/>
      <c r="C16" s="105"/>
      <c r="D16" s="105"/>
      <c r="E16" s="105"/>
      <c r="F16" s="105"/>
      <c r="G16" s="105"/>
      <c r="H16" s="105"/>
    </row>
    <row r="17" spans="1:8" ht="14.25">
      <c r="A17" s="76"/>
      <c r="B17" s="76"/>
      <c r="C17" s="76"/>
      <c r="D17" s="76"/>
      <c r="E17" s="76"/>
      <c r="F17" s="76"/>
      <c r="G17" s="76"/>
      <c r="H17" s="76"/>
    </row>
    <row r="18" spans="1:8" ht="14.25">
      <c r="A18" s="76"/>
      <c r="B18" s="76"/>
      <c r="C18" s="76"/>
      <c r="D18" s="76"/>
      <c r="E18" s="76"/>
      <c r="F18" s="76"/>
      <c r="G18" s="76"/>
      <c r="H18" s="76"/>
    </row>
    <row r="19" spans="1:8" ht="14.25">
      <c r="A19" s="76"/>
      <c r="B19" s="76"/>
      <c r="C19" s="76"/>
      <c r="D19" s="76"/>
      <c r="E19" s="76"/>
      <c r="F19" s="76"/>
      <c r="G19" s="106" t="s">
        <v>7</v>
      </c>
      <c r="H19" s="106"/>
    </row>
    <row r="20" spans="1:8" ht="14.25">
      <c r="A20" s="76"/>
      <c r="B20" s="76"/>
      <c r="C20" s="76"/>
      <c r="D20" s="76"/>
      <c r="E20" s="76"/>
      <c r="F20" s="76"/>
      <c r="G20" s="106" t="s">
        <v>8</v>
      </c>
      <c r="H20" s="106"/>
    </row>
    <row r="21" spans="1:8" ht="25.5" customHeight="1">
      <c r="A21" s="76"/>
      <c r="B21" s="76"/>
      <c r="C21" s="76"/>
      <c r="D21" s="76"/>
      <c r="E21" s="76"/>
      <c r="F21" s="76"/>
      <c r="G21" s="106"/>
      <c r="H21" s="106"/>
    </row>
  </sheetData>
  <mergeCells count="15">
    <mergeCell ref="A13:D13"/>
    <mergeCell ref="G19:H19"/>
    <mergeCell ref="G20:H21"/>
    <mergeCell ref="A5:G5"/>
    <mergeCell ref="E9:H9"/>
    <mergeCell ref="D2:H2"/>
    <mergeCell ref="D1:H1"/>
    <mergeCell ref="A4:H4"/>
    <mergeCell ref="A6:C6"/>
    <mergeCell ref="A7:A8"/>
    <mergeCell ref="B7:B8"/>
    <mergeCell ref="C7:C8"/>
    <mergeCell ref="D7:D8"/>
    <mergeCell ref="E7:H7"/>
    <mergeCell ref="A16:H16"/>
  </mergeCells>
  <printOptions/>
  <pageMargins left="0.5" right="0.17" top="0.34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2010-09-24T09:28:12Z</cp:lastPrinted>
  <dcterms:created xsi:type="dcterms:W3CDTF">2009-10-15T10:17:39Z</dcterms:created>
  <dcterms:modified xsi:type="dcterms:W3CDTF">2010-09-24T09:28:39Z</dcterms:modified>
  <cp:category/>
  <cp:version/>
  <cp:contentType/>
  <cp:contentStatus/>
</cp:coreProperties>
</file>