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1">'zal nr 2'!$A$1:$H$29</definedName>
    <definedName name="_xlnm.Print_Area" localSheetId="2">'zal nr 3'!$A$1:$H$23</definedName>
  </definedNames>
  <calcPr fullCalcOnLoad="1"/>
</workbook>
</file>

<file path=xl/sharedStrings.xml><?xml version="1.0" encoding="utf-8"?>
<sst xmlns="http://schemas.openxmlformats.org/spreadsheetml/2006/main" count="112" uniqueCount="83">
  <si>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</si>
  <si>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</si>
  <si>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</si>
  <si>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</si>
  <si>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</si>
  <si>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</si>
  <si>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</si>
  <si>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</si>
  <si>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</si>
  <si>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</si>
  <si>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</si>
  <si>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</si>
  <si>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</si>
  <si>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</si>
  <si>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</si>
  <si>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</si>
  <si>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</si>
  <si>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</si>
  <si>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Transport i łączność</t>
  </si>
  <si>
    <t>Drogi publiczne gminne</t>
  </si>
  <si>
    <t>Wydatki inwestycyjne jednostek budzetowych</t>
  </si>
  <si>
    <t>Wytwarzanie i zaopatrywanie w energię elektryczną, gaz i wodę</t>
  </si>
  <si>
    <t>Dostarczanie wody</t>
  </si>
  <si>
    <t>Zmiany w planie finansowym Urzędu Gminy Jaktorów na rok 2010</t>
  </si>
  <si>
    <t>Dochody</t>
  </si>
  <si>
    <t>Rozdz</t>
  </si>
  <si>
    <t>Nazwa</t>
  </si>
  <si>
    <t>Dochody ogółem</t>
  </si>
  <si>
    <t>Wpływy z usług</t>
  </si>
  <si>
    <t>0830</t>
  </si>
  <si>
    <t>010</t>
  </si>
  <si>
    <t>Rolnictwo i łowiectwo</t>
  </si>
  <si>
    <t>Infrastruktura wodociagowa i sanitacyjna wsi</t>
  </si>
  <si>
    <t>01010</t>
  </si>
  <si>
    <t xml:space="preserve">Zał  Nr 1 do Zarządzenia  Nr 59 /2010  Wójta Gminy Jaktorów </t>
  </si>
  <si>
    <t>z dnia  6 września 2010r</t>
  </si>
  <si>
    <t>na podstawie uchwały Nr LII /316/2010 Rady Gminy Jaktorów z dnia  2 września 2010r.</t>
  </si>
  <si>
    <t>0970</t>
  </si>
  <si>
    <t>Wpływy z różnych dochodów</t>
  </si>
  <si>
    <t>Gospodarka mieszkaniowa</t>
  </si>
  <si>
    <t>Gospodarka gruntami i nieruchomościami</t>
  </si>
  <si>
    <t>Administracja publiczna</t>
  </si>
  <si>
    <t>Urzędy gmin</t>
  </si>
  <si>
    <t>0750</t>
  </si>
  <si>
    <t>Dochody z najmu i dzierżawy składników majątkowych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</si>
  <si>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</si>
  <si>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 ,  podatków i opłat lokalnych od osób prawnych i innych jednostek organizacyjnych</t>
  </si>
  <si>
    <t>0500</t>
  </si>
  <si>
    <t>Podatek od czynności cywilnoprawnych</t>
  </si>
  <si>
    <t>Wpływy z innych opłat stanowiących dochody jst na podstawie ustaw</t>
  </si>
  <si>
    <t>0480</t>
  </si>
  <si>
    <t>Wpływy z opłat za zezwolenia na sprzedaż alkoholu</t>
  </si>
  <si>
    <t>Różne rozliczenia</t>
  </si>
  <si>
    <t>75814</t>
  </si>
  <si>
    <t>Różne rozliczenia finansowe</t>
  </si>
  <si>
    <t>Pozostałe odsetki</t>
  </si>
  <si>
    <t>0920</t>
  </si>
  <si>
    <t>Pomoc społeczna</t>
  </si>
  <si>
    <t>Świadczenia rodzinne,  świadczenia  z funduszu  alimentacyjnego  oraz składki na ubezpieczenia emerytalne i rentowe z ubezpieczenia społecznego</t>
  </si>
  <si>
    <t>0980</t>
  </si>
  <si>
    <t>Wpływy  z tytułu zwrotów wypłaconych świadczeń z funduszu alimentacyjnego</t>
  </si>
  <si>
    <r>
      <t xml:space="preserve">Zwiększa się dochody budżetu Gminy o kwotę 86.340 zł, z tego:
 </t>
    </r>
    <r>
      <rPr>
        <u val="single"/>
        <sz val="10"/>
        <rFont val="Arial"/>
        <family val="2"/>
      </rPr>
      <t xml:space="preserve">w dziale 600 - Transport i łączność  - </t>
    </r>
    <r>
      <rPr>
        <sz val="10"/>
        <rFont val="Arial"/>
        <family val="2"/>
      </rPr>
      <t xml:space="preserve"> o kwotę 5.562 zł uzyskaną z tytułu zwrotu przez Starostwo Powiatowe w Grodzisku Maz. należności za wydawane  postanowienia w sprawie operatu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szacunkowego wyceny nieruchomości</t>
    </r>
    <r>
      <rPr>
        <u val="single"/>
        <sz val="10"/>
        <rFont val="Arial"/>
        <family val="2"/>
      </rPr>
      <t xml:space="preserve">, 
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w dziale  700 - Gospodarka mieszkaniowa</t>
    </r>
    <r>
      <rPr>
        <sz val="10"/>
        <rFont val="Arial"/>
        <family val="0"/>
      </rPr>
      <t xml:space="preserve">  - o kwotę 17.000 zł z tytułu rozliczenia kosztów ogrzewania i wywozu nieczystości, 
</t>
    </r>
    <r>
      <rPr>
        <u val="single"/>
        <sz val="10"/>
        <rFont val="Arial"/>
        <family val="2"/>
      </rPr>
      <t>w dziale 750 - Administracja publiczna</t>
    </r>
    <r>
      <rPr>
        <sz val="10"/>
        <rFont val="Arial"/>
        <family val="0"/>
      </rPr>
      <t xml:space="preserve"> - o kwotę 14.640 zł z tytułu czynszu za lokale użytkowe (13.771 zł) oraz zwrotu wynagrodzenia wypłaconego w 2009r (869 zł), 
</t>
    </r>
    <r>
      <rPr>
        <u val="single"/>
        <sz val="10"/>
        <rFont val="Arial"/>
        <family val="2"/>
      </rPr>
      <t>w dziale 756 - Dochody od osób prawnych, od osób fizycznych i od inn.jedn</t>
    </r>
    <r>
      <rPr>
        <sz val="10"/>
        <rFont val="Arial"/>
        <family val="0"/>
      </rPr>
      <t xml:space="preserve"> - o kwotę 12.933 zł z tytułu ponadplanowych dochodów z podatku  od  czynności  cywilnoprawnych   ( 4.233 zł) oraz z opłat za zezwolenie na sprzedaż alkoholu ( 8.700 zł),  
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- o kwotę 16.205 zł z odsetek od środków na rachunku bankowym, 
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0"/>
      </rPr>
      <t xml:space="preserve"> - o kwotę 20.000 zł z rozliczenia zwrotów  wypłaconych świadczeń z funduszu alimentacyjnego i dochodów dla jst za realizację zadań zleconych .
</t>
    </r>
  </si>
  <si>
    <t>4010</t>
  </si>
  <si>
    <t>Wynagrodzenia osobowe</t>
  </si>
  <si>
    <t xml:space="preserve">Ogółem wydatki </t>
  </si>
  <si>
    <t>Zestawienie zmian w planie  finansowym    Gminnego Ośrodka Pomocy Społecznej w  Jaktorowie  na   2010 rok</t>
  </si>
  <si>
    <t>2360</t>
  </si>
  <si>
    <t>Dochody jednostek samorzadu terytorialnego związane z realizacją zadań z zakresu administracji rządowej oraz innych zadań zleconych ustawami</t>
  </si>
  <si>
    <t>Załącznik Nr  2 do zarządzenia  nr 59 /2010  Wójta Gminy Jaktorów</t>
  </si>
  <si>
    <t>z dnia   6 września  2010r</t>
  </si>
  <si>
    <t>85212</t>
  </si>
  <si>
    <t>Zwiększa się plan wydatków o kwotę 20.000 zł z przeznaczeniem na dofinansowanie wynagrodzeń pracowników  obsługujących wypłatę świadczeń rodzinnych - zgodnie z wnioskiem Kierownika GOPS w Jaktorowie. Żródłem sfinansowania wydatku są ponadplanowe dochody z tytułu zwrotów  wypłaconych świadczeń z funduszu alimentacyjnego oraz dochody dla jst za realizację zadań zleconych w tym zakresie.</t>
  </si>
  <si>
    <t>Załącznik Nr 3  do zarządzenia  nr  59 /2010  Wójta Gminy Jaktorów</t>
  </si>
  <si>
    <t>400</t>
  </si>
  <si>
    <t>Zakup energii</t>
  </si>
  <si>
    <t>750</t>
  </si>
  <si>
    <t>Wydatki na zakupy inwestycyjne jednostek budżetowych</t>
  </si>
  <si>
    <t>Ochrona zdrowia</t>
  </si>
  <si>
    <t>Przeciwdziałanie alkoholizmowi</t>
  </si>
  <si>
    <t>Zakup materiałów  i wyposażenia</t>
  </si>
  <si>
    <t>Zakup usług pozostałych</t>
  </si>
  <si>
    <r>
      <t xml:space="preserve">1) </t>
    </r>
    <r>
      <rPr>
        <u val="single"/>
        <sz val="10"/>
        <rFont val="Arial"/>
        <family val="2"/>
      </rPr>
      <t>dział 400 - Wytwarzanie i zaopatrywanie w energię elektryczną, gaz i wodę</t>
    </r>
    <r>
      <rPr>
        <sz val="10"/>
        <rFont val="Arial"/>
        <family val="0"/>
      </rPr>
      <t xml:space="preserve">  - zwiększa się  o kwotę  43.000 zł wydatki  na   zakup energii elektrycznej i wody, 
2) </t>
    </r>
    <r>
      <rPr>
        <u val="single"/>
        <sz val="10"/>
        <rFont val="Arial"/>
        <family val="2"/>
      </rPr>
      <t>dział 851 - Ochrona zdrowia</t>
    </r>
    <r>
      <rPr>
        <sz val="10"/>
        <rFont val="Arial"/>
        <family val="0"/>
      </rPr>
      <t xml:space="preserve">  - zwiększa się  o kwotę 8.700 zł  wydatki  związane z przeciwdziałaniem alkoholizmowi, w tym na zakup literatury fachowej i wydatki związane z wypoczynkiem letnim dzieci, 
</t>
    </r>
  </si>
  <si>
    <r>
      <t xml:space="preserve">W zakresie wydatków majątkowych wprowadza się zmiany:
1)  </t>
    </r>
    <r>
      <rPr>
        <u val="single"/>
        <sz val="10"/>
        <rFont val="Arial"/>
        <family val="0"/>
      </rPr>
      <t>W dziale 010 - Rolnictwo i łowiectwo</t>
    </r>
    <r>
      <rPr>
        <sz val="10"/>
        <rFont val="Arial"/>
        <family val="0"/>
      </rPr>
      <t xml:space="preserve">  
 zmniejsza się o kwotę  3.000 zł środki na  zadanie "  Wykonanie dokumentacji technicznej zasilania elektrycznego stacji i przepompowni" oraz zwiększa sie o 3.000 zł  wydatki na zadanie "Montaż trójników na istniejącej sieci kanalizacyjnej", z przeznaczeniem na wydatki związane z nadzorem inwestorskim.
2) </t>
    </r>
    <r>
      <rPr>
        <u val="single"/>
        <sz val="10"/>
        <rFont val="Arial"/>
        <family val="0"/>
      </rPr>
      <t xml:space="preserve">w dziale 750 - Administracja publiczna  - </t>
    </r>
    <r>
      <rPr>
        <sz val="10"/>
        <rFont val="Arial"/>
        <family val="2"/>
      </rPr>
      <t>zabezpiecza się kwotę 14.640 zł na zakup samochodu  osobowo-ciężarowego marki VW Transporter na potrzeby Urzędu Gminy Jaktorów.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</si>
</sst>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i/>
      <sz val="10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23" fillId="0" borderId="0" xfId="0" applyFont="1" applyAlignment="1">
      <alignment horizontal="left"/>
    </xf>
    <xf numFmtId="0" fontId="32" fillId="0" borderId="10" xfId="0" applyFont="1" applyBorder="1" applyAlignment="1">
      <alignment vertical="center" wrapText="1"/>
    </xf>
    <xf numFmtId="0" fontId="30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0" fillId="0" borderId="0" xfId="52" applyFont="1" applyAlignment="1">
      <alignment horizontal="center"/>
      <protection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8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3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0" fillId="0" borderId="10" xfId="52" applyNumberFormat="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52" applyFont="1" applyFill="1" applyAlignment="1">
      <alignment horizontal="center"/>
      <protection/>
    </xf>
    <xf numFmtId="0" fontId="30" fillId="0" borderId="0" xfId="0" applyFont="1" applyAlignment="1">
      <alignment/>
    </xf>
    <xf numFmtId="0" fontId="30" fillId="0" borderId="0" xfId="52" applyFont="1" applyAlignment="1">
      <alignment horizontal="center"/>
      <protection/>
    </xf>
    <xf numFmtId="0" fontId="30" fillId="0" borderId="0" xfId="52" applyFont="1" applyAlignment="1">
      <alignment/>
      <protection/>
    </xf>
    <xf numFmtId="0" fontId="35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5" fillId="0" borderId="15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 wrapText="1"/>
    </xf>
    <xf numFmtId="49" fontId="31" fillId="0" borderId="18" xfId="52" applyNumberFormat="1" applyFont="1" applyBorder="1" applyAlignment="1">
      <alignment horizontal="center" vertical="center"/>
      <protection/>
    </xf>
    <xf numFmtId="49" fontId="31" fillId="0" borderId="16" xfId="52" applyNumberFormat="1" applyFont="1" applyBorder="1" applyAlignment="1">
      <alignment horizontal="center" vertical="center"/>
      <protection/>
    </xf>
    <xf numFmtId="49" fontId="31" fillId="0" borderId="17" xfId="52" applyNumberFormat="1" applyFont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top" wrapText="1"/>
    </xf>
    <xf numFmtId="0" fontId="35" fillId="0" borderId="0" xfId="0" applyFont="1" applyBorder="1" applyAlignment="1">
      <alignment horizontal="left"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6">
      <selection activeCell="D30" sqref="D30:D31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70" t="s">
        <v>34</v>
      </c>
      <c r="E1" s="70"/>
      <c r="F1" s="70"/>
      <c r="G1" s="70"/>
    </row>
    <row r="2" spans="4:7" ht="15" customHeight="1">
      <c r="D2" s="29"/>
      <c r="E2" s="71" t="s">
        <v>35</v>
      </c>
      <c r="F2" s="71"/>
      <c r="G2" s="71"/>
    </row>
    <row r="3" spans="4:7" ht="13.5" customHeight="1">
      <c r="D3" s="33"/>
      <c r="E3" s="33"/>
      <c r="F3" s="33"/>
      <c r="G3" s="33"/>
    </row>
    <row r="4" spans="3:7" s="34" customFormat="1" ht="14.25" customHeight="1">
      <c r="C4" s="72" t="s">
        <v>23</v>
      </c>
      <c r="D4" s="72"/>
      <c r="E4" s="72"/>
      <c r="F4" s="72"/>
      <c r="G4" s="36"/>
    </row>
    <row r="5" spans="3:7" s="34" customFormat="1" ht="14.25" customHeight="1">
      <c r="C5" s="35"/>
      <c r="D5" s="35"/>
      <c r="E5" s="35"/>
      <c r="F5" s="35"/>
      <c r="G5" s="36"/>
    </row>
    <row r="6" spans="1:7" s="34" customFormat="1" ht="24" customHeight="1">
      <c r="A6" s="64" t="s">
        <v>36</v>
      </c>
      <c r="B6" s="64"/>
      <c r="C6" s="64"/>
      <c r="D6" s="64"/>
      <c r="E6" s="64"/>
      <c r="F6" s="64"/>
      <c r="G6" s="64"/>
    </row>
    <row r="7" spans="1:7" s="34" customFormat="1" ht="24" customHeight="1">
      <c r="A7" s="37" t="s">
        <v>24</v>
      </c>
      <c r="B7" s="37"/>
      <c r="C7" s="38"/>
      <c r="D7" s="38"/>
      <c r="E7" s="38"/>
      <c r="F7" s="38"/>
      <c r="G7" s="38"/>
    </row>
    <row r="8" spans="1:7" s="3" customFormat="1" ht="13.5" customHeight="1">
      <c r="A8" s="66" t="s">
        <v>0</v>
      </c>
      <c r="B8" s="66" t="s">
        <v>25</v>
      </c>
      <c r="C8" s="66" t="s">
        <v>9</v>
      </c>
      <c r="D8" s="66" t="s">
        <v>26</v>
      </c>
      <c r="E8" s="66" t="s">
        <v>1</v>
      </c>
      <c r="F8" s="66"/>
      <c r="G8" s="66"/>
    </row>
    <row r="9" spans="1:7" s="3" customFormat="1" ht="8.25" customHeight="1">
      <c r="A9" s="66"/>
      <c r="B9" s="66"/>
      <c r="C9" s="66"/>
      <c r="D9" s="66"/>
      <c r="E9" s="66"/>
      <c r="F9" s="66"/>
      <c r="G9" s="66"/>
    </row>
    <row r="10" spans="1:7" s="3" customFormat="1" ht="21.75" customHeight="1">
      <c r="A10" s="2"/>
      <c r="B10" s="39"/>
      <c r="C10" s="39"/>
      <c r="D10" s="39"/>
      <c r="E10" s="40" t="s">
        <v>2</v>
      </c>
      <c r="F10" s="41" t="s">
        <v>10</v>
      </c>
      <c r="G10" s="40" t="s">
        <v>3</v>
      </c>
    </row>
    <row r="11" spans="1:7" s="6" customFormat="1" ht="20.25" customHeight="1">
      <c r="A11" s="5">
        <v>1</v>
      </c>
      <c r="B11" s="5"/>
      <c r="C11" s="5"/>
      <c r="D11" s="5">
        <v>2</v>
      </c>
      <c r="E11" s="67">
        <v>3</v>
      </c>
      <c r="F11" s="68"/>
      <c r="G11" s="69"/>
    </row>
    <row r="12" spans="1:7" ht="21.75" customHeight="1">
      <c r="A12" s="80">
        <v>600</v>
      </c>
      <c r="B12" s="19"/>
      <c r="C12" s="21"/>
      <c r="D12" s="31" t="s">
        <v>18</v>
      </c>
      <c r="E12" s="42">
        <v>3406379.4</v>
      </c>
      <c r="F12" s="42">
        <f>F13</f>
        <v>5562</v>
      </c>
      <c r="G12" s="43">
        <f>E12+F12</f>
        <v>3411941.4</v>
      </c>
    </row>
    <row r="13" spans="1:7" ht="21.75" customHeight="1">
      <c r="A13" s="14"/>
      <c r="B13" s="14">
        <v>60016</v>
      </c>
      <c r="C13" s="20"/>
      <c r="D13" s="32" t="s">
        <v>19</v>
      </c>
      <c r="E13" s="51">
        <v>3406379.4</v>
      </c>
      <c r="F13" s="51">
        <f>F14</f>
        <v>5562</v>
      </c>
      <c r="G13" s="4">
        <f>E13+F13</f>
        <v>3411941.4</v>
      </c>
    </row>
    <row r="14" spans="1:7" ht="21.75" customHeight="1">
      <c r="A14" s="14"/>
      <c r="B14" s="48"/>
      <c r="C14" s="81" t="s">
        <v>37</v>
      </c>
      <c r="D14" s="87" t="s">
        <v>38</v>
      </c>
      <c r="E14" s="51">
        <v>0</v>
      </c>
      <c r="F14" s="51">
        <v>5562</v>
      </c>
      <c r="G14" s="4">
        <f aca="true" t="shared" si="0" ref="G14:G31">E14+F14</f>
        <v>5562</v>
      </c>
    </row>
    <row r="15" spans="1:7" ht="21.75" customHeight="1">
      <c r="A15" s="80">
        <v>700</v>
      </c>
      <c r="B15" s="48"/>
      <c r="C15" s="49"/>
      <c r="D15" s="83" t="s">
        <v>39</v>
      </c>
      <c r="E15" s="42">
        <v>1224074</v>
      </c>
      <c r="F15" s="42">
        <f>F16</f>
        <v>17000</v>
      </c>
      <c r="G15" s="43">
        <f t="shared" si="0"/>
        <v>1241074</v>
      </c>
    </row>
    <row r="16" spans="1:7" ht="21.75" customHeight="1">
      <c r="A16" s="14"/>
      <c r="B16" s="48">
        <v>70005</v>
      </c>
      <c r="C16" s="49"/>
      <c r="D16" s="84" t="s">
        <v>40</v>
      </c>
      <c r="E16" s="51">
        <v>1224074</v>
      </c>
      <c r="F16" s="51">
        <f>F17</f>
        <v>17000</v>
      </c>
      <c r="G16" s="4">
        <f t="shared" si="0"/>
        <v>1241074</v>
      </c>
    </row>
    <row r="17" spans="1:7" ht="21.75" customHeight="1">
      <c r="A17" s="14"/>
      <c r="B17" s="48"/>
      <c r="C17" s="85" t="s">
        <v>29</v>
      </c>
      <c r="D17" s="87" t="s">
        <v>28</v>
      </c>
      <c r="E17" s="51">
        <v>17000</v>
      </c>
      <c r="F17" s="51">
        <v>17000</v>
      </c>
      <c r="G17" s="4">
        <f t="shared" si="0"/>
        <v>34000</v>
      </c>
    </row>
    <row r="18" spans="1:7" ht="21.75" customHeight="1">
      <c r="A18" s="88">
        <v>750</v>
      </c>
      <c r="B18" s="88"/>
      <c r="C18" s="88"/>
      <c r="D18" s="89" t="s">
        <v>41</v>
      </c>
      <c r="E18" s="42">
        <v>126445</v>
      </c>
      <c r="F18" s="42">
        <f>F19</f>
        <v>14640</v>
      </c>
      <c r="G18" s="43">
        <f t="shared" si="0"/>
        <v>141085</v>
      </c>
    </row>
    <row r="19" spans="1:7" ht="21.75" customHeight="1">
      <c r="A19" s="14"/>
      <c r="B19" s="48">
        <v>75023</v>
      </c>
      <c r="C19" s="49"/>
      <c r="D19" s="32" t="s">
        <v>42</v>
      </c>
      <c r="E19" s="51">
        <v>33025</v>
      </c>
      <c r="F19" s="51">
        <f>F20+F21</f>
        <v>14640</v>
      </c>
      <c r="G19" s="4">
        <f t="shared" si="0"/>
        <v>47665</v>
      </c>
    </row>
    <row r="20" spans="1:7" ht="21.75" customHeight="1">
      <c r="A20" s="14"/>
      <c r="B20" s="48"/>
      <c r="C20" s="85" t="s">
        <v>43</v>
      </c>
      <c r="D20" s="86" t="s">
        <v>44</v>
      </c>
      <c r="E20" s="51">
        <v>30325</v>
      </c>
      <c r="F20" s="51">
        <v>13771</v>
      </c>
      <c r="G20" s="4">
        <f t="shared" si="0"/>
        <v>44096</v>
      </c>
    </row>
    <row r="21" spans="1:7" ht="21.75" customHeight="1">
      <c r="A21" s="14"/>
      <c r="B21" s="48"/>
      <c r="C21" s="81" t="s">
        <v>37</v>
      </c>
      <c r="D21" s="87" t="s">
        <v>38</v>
      </c>
      <c r="E21" s="51">
        <v>0</v>
      </c>
      <c r="F21" s="51">
        <v>869</v>
      </c>
      <c r="G21" s="4">
        <f t="shared" si="0"/>
        <v>869</v>
      </c>
    </row>
    <row r="22" spans="1:7" ht="45.75" customHeight="1">
      <c r="A22" s="90">
        <v>756</v>
      </c>
      <c r="B22" s="88"/>
      <c r="C22" s="88"/>
      <c r="D22" s="91" t="s">
        <v>45</v>
      </c>
      <c r="E22" s="42">
        <v>13887407</v>
      </c>
      <c r="F22" s="42">
        <f>F23+F25</f>
        <v>12933</v>
      </c>
      <c r="G22" s="43">
        <f t="shared" si="0"/>
        <v>13900340</v>
      </c>
    </row>
    <row r="23" spans="1:7" ht="42" customHeight="1">
      <c r="A23" s="14"/>
      <c r="B23" s="81">
        <v>75615</v>
      </c>
      <c r="C23" s="49"/>
      <c r="D23" s="82" t="s">
        <v>46</v>
      </c>
      <c r="E23" s="51">
        <v>5289294</v>
      </c>
      <c r="F23" s="51">
        <f>F24</f>
        <v>4233</v>
      </c>
      <c r="G23" s="4">
        <f t="shared" si="0"/>
        <v>5293527</v>
      </c>
    </row>
    <row r="24" spans="1:7" ht="21.75" customHeight="1">
      <c r="A24" s="14"/>
      <c r="B24" s="48"/>
      <c r="C24" s="85" t="s">
        <v>47</v>
      </c>
      <c r="D24" s="84" t="s">
        <v>48</v>
      </c>
      <c r="E24" s="51">
        <v>0</v>
      </c>
      <c r="F24" s="51">
        <v>4233</v>
      </c>
      <c r="G24" s="4">
        <f t="shared" si="0"/>
        <v>4233</v>
      </c>
    </row>
    <row r="25" spans="1:7" ht="28.5" customHeight="1">
      <c r="A25" s="14"/>
      <c r="B25" s="81">
        <v>75618</v>
      </c>
      <c r="C25" s="20"/>
      <c r="D25" s="82" t="s">
        <v>49</v>
      </c>
      <c r="E25" s="4">
        <v>210430</v>
      </c>
      <c r="F25" s="4">
        <f>F26</f>
        <v>8700</v>
      </c>
      <c r="G25" s="4">
        <f t="shared" si="0"/>
        <v>219130</v>
      </c>
    </row>
    <row r="26" spans="1:7" ht="21" customHeight="1">
      <c r="A26" s="14"/>
      <c r="B26" s="92"/>
      <c r="C26" s="85" t="s">
        <v>50</v>
      </c>
      <c r="D26" s="84" t="s">
        <v>51</v>
      </c>
      <c r="E26" s="51">
        <v>65000</v>
      </c>
      <c r="F26" s="51">
        <v>8700</v>
      </c>
      <c r="G26" s="4">
        <f t="shared" si="0"/>
        <v>73700</v>
      </c>
    </row>
    <row r="27" spans="1:7" ht="24" customHeight="1">
      <c r="A27" s="88">
        <v>758</v>
      </c>
      <c r="B27" s="88"/>
      <c r="C27" s="88"/>
      <c r="D27" s="89" t="s">
        <v>52</v>
      </c>
      <c r="E27" s="42">
        <v>8665392</v>
      </c>
      <c r="F27" s="42">
        <f>F28</f>
        <v>16205</v>
      </c>
      <c r="G27" s="43">
        <f t="shared" si="0"/>
        <v>8681597</v>
      </c>
    </row>
    <row r="28" spans="1:7" ht="19.5" customHeight="1">
      <c r="A28" s="14"/>
      <c r="B28" s="92" t="s">
        <v>53</v>
      </c>
      <c r="C28" s="49"/>
      <c r="D28" s="84" t="s">
        <v>54</v>
      </c>
      <c r="E28" s="51">
        <v>80000</v>
      </c>
      <c r="F28" s="51">
        <f>F29</f>
        <v>16205</v>
      </c>
      <c r="G28" s="4">
        <f t="shared" si="0"/>
        <v>96205</v>
      </c>
    </row>
    <row r="29" spans="1:7" ht="21.75" customHeight="1">
      <c r="A29" s="14"/>
      <c r="B29" s="48"/>
      <c r="C29" s="85" t="s">
        <v>56</v>
      </c>
      <c r="D29" s="84" t="s">
        <v>55</v>
      </c>
      <c r="E29" s="51">
        <v>80000</v>
      </c>
      <c r="F29" s="51">
        <v>16205</v>
      </c>
      <c r="G29" s="4">
        <f t="shared" si="0"/>
        <v>96205</v>
      </c>
    </row>
    <row r="30" spans="1:7" ht="21.75" customHeight="1">
      <c r="A30" s="88">
        <v>852</v>
      </c>
      <c r="B30" s="88"/>
      <c r="C30" s="88"/>
      <c r="D30" s="89" t="s">
        <v>57</v>
      </c>
      <c r="E30" s="42">
        <v>3214200</v>
      </c>
      <c r="F30" s="42">
        <f>F31</f>
        <v>20000</v>
      </c>
      <c r="G30" s="43">
        <f t="shared" si="0"/>
        <v>3234200</v>
      </c>
    </row>
    <row r="31" spans="1:7" ht="43.5" customHeight="1">
      <c r="A31" s="88"/>
      <c r="B31" s="81">
        <v>85212</v>
      </c>
      <c r="C31" s="93"/>
      <c r="D31" s="86" t="s">
        <v>58</v>
      </c>
      <c r="E31" s="51">
        <v>2656000</v>
      </c>
      <c r="F31" s="51">
        <f>F32+F33</f>
        <v>20000</v>
      </c>
      <c r="G31" s="4">
        <f t="shared" si="0"/>
        <v>2676000</v>
      </c>
    </row>
    <row r="32" spans="1:7" ht="27" customHeight="1">
      <c r="A32" s="50"/>
      <c r="B32" s="52"/>
      <c r="C32" s="57" t="s">
        <v>59</v>
      </c>
      <c r="D32" s="86" t="s">
        <v>60</v>
      </c>
      <c r="E32" s="51">
        <v>0</v>
      </c>
      <c r="F32" s="51">
        <v>2000</v>
      </c>
      <c r="G32" s="4">
        <f>E32+F32</f>
        <v>2000</v>
      </c>
    </row>
    <row r="33" spans="1:7" ht="31.5" customHeight="1">
      <c r="A33" s="50"/>
      <c r="B33" s="52"/>
      <c r="C33" s="57" t="s">
        <v>66</v>
      </c>
      <c r="D33" s="86" t="s">
        <v>67</v>
      </c>
      <c r="E33" s="51"/>
      <c r="F33" s="51">
        <v>18000</v>
      </c>
      <c r="G33" s="4">
        <f>E33+F33</f>
        <v>18000</v>
      </c>
    </row>
    <row r="34" spans="1:7" ht="19.5" customHeight="1">
      <c r="A34" s="53"/>
      <c r="B34" s="53"/>
      <c r="C34" s="53"/>
      <c r="D34" s="54" t="s">
        <v>27</v>
      </c>
      <c r="E34" s="55">
        <v>31500530.4</v>
      </c>
      <c r="F34" s="56">
        <f>F12+F15+F18+F22+F27+F30</f>
        <v>86340</v>
      </c>
      <c r="G34" s="56">
        <f>E34+F34</f>
        <v>31586870.4</v>
      </c>
    </row>
    <row r="35" spans="1:7" ht="12.75">
      <c r="A35" s="63" t="s">
        <v>4</v>
      </c>
      <c r="B35" s="63"/>
      <c r="C35" s="63"/>
      <c r="D35" s="1"/>
      <c r="E35" s="1"/>
      <c r="F35" s="1"/>
      <c r="G35" s="1"/>
    </row>
    <row r="36" spans="1:11" ht="131.25" customHeight="1">
      <c r="A36" s="65" t="s">
        <v>61</v>
      </c>
      <c r="B36" s="65"/>
      <c r="C36" s="65"/>
      <c r="D36" s="65"/>
      <c r="E36" s="65"/>
      <c r="F36" s="65"/>
      <c r="G36" s="65"/>
      <c r="H36" s="27"/>
      <c r="I36" s="27"/>
      <c r="J36" s="27"/>
      <c r="K36" s="27"/>
    </row>
    <row r="37" spans="4:7" ht="18.75" customHeight="1">
      <c r="D37" s="1"/>
      <c r="E37" s="1"/>
      <c r="F37" s="63" t="s">
        <v>7</v>
      </c>
      <c r="G37" s="63"/>
    </row>
    <row r="38" spans="4:7" ht="12.75">
      <c r="D38" s="1"/>
      <c r="E38" s="1"/>
      <c r="F38" s="1"/>
      <c r="G38" s="1"/>
    </row>
    <row r="39" spans="4:7" ht="12.75">
      <c r="D39" s="1"/>
      <c r="E39" s="1"/>
      <c r="F39" s="63" t="s">
        <v>8</v>
      </c>
      <c r="G39" s="63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ht="12.75">
      <c r="D49" s="1"/>
      <c r="E49" s="1"/>
      <c r="F49" s="1"/>
      <c r="G49" s="1"/>
    </row>
    <row r="50" spans="4:7" ht="12.75">
      <c r="D50" s="1"/>
      <c r="E50" s="1"/>
      <c r="F50" s="1"/>
      <c r="G50" s="1"/>
    </row>
    <row r="51" spans="4:7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</sheetData>
  <mergeCells count="14">
    <mergeCell ref="D8:D9"/>
    <mergeCell ref="D1:G1"/>
    <mergeCell ref="E2:G2"/>
    <mergeCell ref="C4:F4"/>
    <mergeCell ref="F37:G37"/>
    <mergeCell ref="F39:G39"/>
    <mergeCell ref="A6:G6"/>
    <mergeCell ref="A36:G36"/>
    <mergeCell ref="E8:G9"/>
    <mergeCell ref="E11:G11"/>
    <mergeCell ref="A35:C35"/>
    <mergeCell ref="A8:A9"/>
    <mergeCell ref="B8:B9"/>
    <mergeCell ref="C8:C9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37"/>
  <sheetViews>
    <sheetView workbookViewId="0" topLeftCell="A1">
      <selection activeCell="A6" sqref="A6:D6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71" t="s">
        <v>68</v>
      </c>
      <c r="F1" s="71"/>
      <c r="G1" s="71"/>
      <c r="H1" s="71"/>
    </row>
    <row r="2" spans="5:8" ht="18" customHeight="1">
      <c r="E2" s="44" t="s">
        <v>69</v>
      </c>
      <c r="F2" s="44"/>
      <c r="G2" s="44"/>
      <c r="H2" s="44"/>
    </row>
    <row r="3" spans="1:14" s="7" customFormat="1" ht="21.75" customHeight="1">
      <c r="A3" s="45" t="s">
        <v>15</v>
      </c>
      <c r="B3" s="45"/>
      <c r="C3" s="45"/>
      <c r="D3" s="45"/>
      <c r="E3" s="45"/>
      <c r="F3" s="45"/>
      <c r="G3" s="45"/>
      <c r="H3" s="45"/>
      <c r="I3" s="8"/>
      <c r="J3" s="8"/>
      <c r="K3" s="8"/>
      <c r="L3" s="8"/>
      <c r="M3" s="8"/>
      <c r="N3" s="8"/>
    </row>
    <row r="4" spans="1:14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64" t="s">
        <v>36</v>
      </c>
      <c r="B5" s="64"/>
      <c r="C5" s="64"/>
      <c r="D5" s="64"/>
      <c r="E5" s="64"/>
      <c r="F5" s="64"/>
      <c r="G5" s="64"/>
      <c r="H5" s="8"/>
      <c r="I5" s="8"/>
      <c r="J5" s="8"/>
      <c r="K5" s="8"/>
      <c r="L5" s="8"/>
      <c r="M5" s="8"/>
      <c r="N5" s="8"/>
    </row>
    <row r="6" spans="1:14" ht="21" customHeight="1">
      <c r="A6" s="125" t="s">
        <v>16</v>
      </c>
      <c r="B6" s="125"/>
      <c r="C6" s="125"/>
      <c r="D6" s="125"/>
      <c r="E6" s="25"/>
      <c r="F6" s="25"/>
      <c r="G6" s="25"/>
      <c r="H6" s="25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46" t="s">
        <v>9</v>
      </c>
      <c r="D7" s="11"/>
      <c r="E7" s="66" t="s">
        <v>11</v>
      </c>
      <c r="F7" s="66"/>
      <c r="G7" s="66"/>
      <c r="H7" s="66"/>
    </row>
    <row r="8" spans="1:8" s="3" customFormat="1" ht="16.5" customHeight="1">
      <c r="A8" s="18" t="s">
        <v>0</v>
      </c>
      <c r="B8" s="18" t="s">
        <v>5</v>
      </c>
      <c r="C8" s="47"/>
      <c r="D8" s="18" t="s">
        <v>6</v>
      </c>
      <c r="E8" s="66" t="s">
        <v>1</v>
      </c>
      <c r="F8" s="66"/>
      <c r="G8" s="66"/>
      <c r="H8" s="66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67">
        <v>4</v>
      </c>
      <c r="F10" s="68"/>
      <c r="G10" s="68"/>
      <c r="H10" s="69"/>
    </row>
    <row r="11" spans="1:8" s="23" customFormat="1" ht="24.75" customHeight="1">
      <c r="A11" s="58" t="s">
        <v>30</v>
      </c>
      <c r="B11" s="19"/>
      <c r="C11" s="128"/>
      <c r="D11" s="31" t="s">
        <v>31</v>
      </c>
      <c r="E11" s="13">
        <v>1304663</v>
      </c>
      <c r="F11" s="22">
        <f>F12</f>
        <v>3000</v>
      </c>
      <c r="G11" s="22">
        <f>G12</f>
        <v>3000</v>
      </c>
      <c r="H11" s="22">
        <f aca="true" t="shared" si="0" ref="H11:H24">E11-F11+G11</f>
        <v>1304663</v>
      </c>
    </row>
    <row r="12" spans="1:8" ht="21" customHeight="1">
      <c r="A12" s="14"/>
      <c r="B12" s="59" t="s">
        <v>33</v>
      </c>
      <c r="C12" s="94"/>
      <c r="D12" s="32" t="s">
        <v>32</v>
      </c>
      <c r="E12" s="16">
        <v>1170000</v>
      </c>
      <c r="F12" s="4">
        <f>F13</f>
        <v>3000</v>
      </c>
      <c r="G12" s="4">
        <f>G13</f>
        <v>3000</v>
      </c>
      <c r="H12" s="4">
        <f t="shared" si="0"/>
        <v>1170000</v>
      </c>
    </row>
    <row r="13" spans="1:8" ht="16.5" customHeight="1">
      <c r="A13" s="14"/>
      <c r="B13" s="14"/>
      <c r="C13" s="94">
        <v>6050</v>
      </c>
      <c r="D13" s="15" t="s">
        <v>20</v>
      </c>
      <c r="E13" s="16">
        <v>1270000</v>
      </c>
      <c r="F13" s="4">
        <v>3000</v>
      </c>
      <c r="G13" s="4">
        <v>3000</v>
      </c>
      <c r="H13" s="4">
        <f t="shared" si="0"/>
        <v>1270000</v>
      </c>
    </row>
    <row r="14" spans="1:8" ht="28.5" customHeight="1">
      <c r="A14" s="58" t="s">
        <v>73</v>
      </c>
      <c r="B14" s="14"/>
      <c r="C14" s="94"/>
      <c r="D14" s="126" t="s">
        <v>21</v>
      </c>
      <c r="E14" s="13">
        <v>324897</v>
      </c>
      <c r="F14" s="43"/>
      <c r="G14" s="43">
        <f>G15</f>
        <v>43000</v>
      </c>
      <c r="H14" s="43">
        <f t="shared" si="0"/>
        <v>367897</v>
      </c>
    </row>
    <row r="15" spans="1:8" ht="18.75" customHeight="1">
      <c r="A15" s="14"/>
      <c r="B15" s="14">
        <v>40002</v>
      </c>
      <c r="C15" s="94"/>
      <c r="D15" s="15" t="s">
        <v>22</v>
      </c>
      <c r="E15" s="16">
        <v>324897</v>
      </c>
      <c r="F15" s="4"/>
      <c r="G15" s="4">
        <f>G16</f>
        <v>43000</v>
      </c>
      <c r="H15" s="4">
        <f t="shared" si="0"/>
        <v>367897</v>
      </c>
    </row>
    <row r="16" spans="1:8" ht="18" customHeight="1">
      <c r="A16" s="14"/>
      <c r="B16" s="14"/>
      <c r="C16" s="94">
        <v>4260</v>
      </c>
      <c r="D16" s="15" t="s">
        <v>74</v>
      </c>
      <c r="E16" s="16">
        <v>120000</v>
      </c>
      <c r="F16" s="4"/>
      <c r="G16" s="4">
        <v>43000</v>
      </c>
      <c r="H16" s="4">
        <f t="shared" si="0"/>
        <v>163000</v>
      </c>
    </row>
    <row r="17" spans="1:8" ht="21" customHeight="1">
      <c r="A17" s="58" t="s">
        <v>75</v>
      </c>
      <c r="B17" s="60"/>
      <c r="C17" s="129"/>
      <c r="D17" s="62" t="s">
        <v>41</v>
      </c>
      <c r="E17" s="13">
        <v>4313863</v>
      </c>
      <c r="F17" s="43">
        <f>F18</f>
        <v>0</v>
      </c>
      <c r="G17" s="43">
        <f>G18</f>
        <v>14640</v>
      </c>
      <c r="H17" s="43">
        <f t="shared" si="0"/>
        <v>4328503</v>
      </c>
    </row>
    <row r="18" spans="1:8" ht="20.25" customHeight="1">
      <c r="A18" s="14"/>
      <c r="B18" s="14">
        <v>75023</v>
      </c>
      <c r="C18" s="94"/>
      <c r="D18" s="61" t="s">
        <v>42</v>
      </c>
      <c r="E18" s="16">
        <v>4030931</v>
      </c>
      <c r="F18" s="4"/>
      <c r="G18" s="4">
        <f>G19</f>
        <v>14640</v>
      </c>
      <c r="H18" s="4">
        <f t="shared" si="0"/>
        <v>4045571</v>
      </c>
    </row>
    <row r="19" spans="1:8" ht="18" customHeight="1">
      <c r="A19" s="14"/>
      <c r="B19" s="14"/>
      <c r="C19" s="94">
        <v>6060</v>
      </c>
      <c r="D19" s="127" t="s">
        <v>76</v>
      </c>
      <c r="E19" s="16">
        <v>7000</v>
      </c>
      <c r="F19" s="4"/>
      <c r="G19" s="4">
        <v>14640</v>
      </c>
      <c r="H19" s="4">
        <f t="shared" si="0"/>
        <v>21640</v>
      </c>
    </row>
    <row r="20" spans="1:8" ht="21" customHeight="1">
      <c r="A20" s="88">
        <v>851</v>
      </c>
      <c r="B20" s="88"/>
      <c r="C20" s="88"/>
      <c r="D20" s="83" t="s">
        <v>77</v>
      </c>
      <c r="E20" s="13">
        <v>88263</v>
      </c>
      <c r="F20" s="43"/>
      <c r="G20" s="43">
        <f>G21</f>
        <v>8700</v>
      </c>
      <c r="H20" s="43">
        <f t="shared" si="0"/>
        <v>96963</v>
      </c>
    </row>
    <row r="21" spans="1:8" ht="20.25" customHeight="1">
      <c r="A21" s="14"/>
      <c r="B21" s="14">
        <v>85154</v>
      </c>
      <c r="C21" s="94"/>
      <c r="D21" s="15" t="s">
        <v>78</v>
      </c>
      <c r="E21" s="16">
        <v>69663</v>
      </c>
      <c r="F21" s="4"/>
      <c r="G21" s="4">
        <f>G22+G23</f>
        <v>8700</v>
      </c>
      <c r="H21" s="4">
        <f t="shared" si="0"/>
        <v>78363</v>
      </c>
    </row>
    <row r="22" spans="1:8" ht="18" customHeight="1">
      <c r="A22" s="14"/>
      <c r="B22" s="14"/>
      <c r="C22" s="94">
        <v>4210</v>
      </c>
      <c r="D22" s="61" t="s">
        <v>79</v>
      </c>
      <c r="E22" s="16">
        <v>2763</v>
      </c>
      <c r="F22" s="4"/>
      <c r="G22" s="4">
        <v>2700</v>
      </c>
      <c r="H22" s="4">
        <f t="shared" si="0"/>
        <v>5463</v>
      </c>
    </row>
    <row r="23" spans="1:8" ht="18" customHeight="1">
      <c r="A23" s="14"/>
      <c r="B23" s="14"/>
      <c r="C23" s="94">
        <v>4300</v>
      </c>
      <c r="D23" s="61" t="s">
        <v>80</v>
      </c>
      <c r="E23" s="16">
        <v>17200</v>
      </c>
      <c r="F23" s="4"/>
      <c r="G23" s="4">
        <v>6000</v>
      </c>
      <c r="H23" s="4">
        <f t="shared" si="0"/>
        <v>23200</v>
      </c>
    </row>
    <row r="24" spans="1:8" ht="25.5" customHeight="1">
      <c r="A24" s="75" t="s">
        <v>13</v>
      </c>
      <c r="B24" s="76"/>
      <c r="C24" s="76"/>
      <c r="D24" s="77"/>
      <c r="E24" s="17">
        <v>21819505.4</v>
      </c>
      <c r="F24" s="17">
        <f>F11+F14+F17</f>
        <v>3000</v>
      </c>
      <c r="G24" s="17">
        <f>G11+G14+G17+G20</f>
        <v>69340</v>
      </c>
      <c r="H24" s="17">
        <f t="shared" si="0"/>
        <v>21885845.4</v>
      </c>
    </row>
    <row r="25" spans="1:8" ht="21" customHeight="1">
      <c r="A25" s="78" t="s">
        <v>17</v>
      </c>
      <c r="B25" s="78"/>
      <c r="C25" s="78"/>
      <c r="D25" s="78"/>
      <c r="E25" s="78"/>
      <c r="F25" s="78"/>
      <c r="G25" s="1"/>
      <c r="H25" s="1"/>
    </row>
    <row r="26" spans="1:15" ht="45" customHeight="1">
      <c r="A26" s="65" t="s">
        <v>81</v>
      </c>
      <c r="B26" s="65"/>
      <c r="C26" s="65"/>
      <c r="D26" s="65"/>
      <c r="E26" s="65"/>
      <c r="F26" s="65"/>
      <c r="G26" s="65"/>
      <c r="H26" s="65"/>
      <c r="I26" s="27"/>
      <c r="J26" s="27"/>
      <c r="K26" s="27"/>
      <c r="L26" s="27"/>
      <c r="M26" s="27"/>
      <c r="N26" s="27"/>
      <c r="O26" s="27"/>
    </row>
    <row r="27" spans="1:15" ht="75.75" customHeight="1">
      <c r="A27" s="79" t="s">
        <v>82</v>
      </c>
      <c r="B27" s="79"/>
      <c r="C27" s="79"/>
      <c r="D27" s="79"/>
      <c r="E27" s="79"/>
      <c r="F27" s="79"/>
      <c r="G27" s="79"/>
      <c r="H27" s="79"/>
      <c r="I27" s="26"/>
      <c r="J27" s="26"/>
      <c r="K27" s="26"/>
      <c r="L27" s="26"/>
      <c r="M27" s="28"/>
      <c r="N27" s="28"/>
      <c r="O27" s="28"/>
    </row>
    <row r="28" spans="1:9" ht="25.5" customHeight="1">
      <c r="A28" s="24"/>
      <c r="B28" s="24"/>
      <c r="C28" s="24"/>
      <c r="D28" s="24"/>
      <c r="E28" s="24"/>
      <c r="F28" s="24"/>
      <c r="G28" s="73" t="s">
        <v>7</v>
      </c>
      <c r="H28" s="73"/>
      <c r="I28" s="24"/>
    </row>
    <row r="29" spans="1:8" ht="23.25" customHeight="1">
      <c r="A29" s="7"/>
      <c r="D29" s="1"/>
      <c r="E29" s="1"/>
      <c r="F29" s="1"/>
      <c r="G29" s="74" t="s">
        <v>8</v>
      </c>
      <c r="H29" s="74"/>
    </row>
    <row r="30" spans="1:8" ht="12.75">
      <c r="A30" s="7"/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</sheetData>
  <mergeCells count="15">
    <mergeCell ref="E10:H10"/>
    <mergeCell ref="E1:H1"/>
    <mergeCell ref="E2:H2"/>
    <mergeCell ref="A3:H3"/>
    <mergeCell ref="C7:C8"/>
    <mergeCell ref="E7:H7"/>
    <mergeCell ref="E8:H8"/>
    <mergeCell ref="A6:D6"/>
    <mergeCell ref="A5:G5"/>
    <mergeCell ref="G28:H28"/>
    <mergeCell ref="G29:H29"/>
    <mergeCell ref="A24:D24"/>
    <mergeCell ref="A25:F25"/>
    <mergeCell ref="A27:H27"/>
    <mergeCell ref="A26:H26"/>
  </mergeCells>
  <printOptions/>
  <pageMargins left="0.5" right="0.17" top="0.72" bottom="0.32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:N20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9.421875" style="122" customWidth="1"/>
    <col min="2" max="2" width="11.421875" style="122" customWidth="1"/>
    <col min="3" max="3" width="7.140625" style="122" customWidth="1"/>
    <col min="4" max="4" width="39.7109375" style="122" customWidth="1"/>
    <col min="5" max="5" width="16.28125" style="122" customWidth="1"/>
    <col min="6" max="6" width="16.7109375" style="122" customWidth="1"/>
    <col min="7" max="7" width="15.57421875" style="122" customWidth="1"/>
    <col min="8" max="8" width="20.00390625" style="122" customWidth="1"/>
    <col min="9" max="16384" width="9.140625" style="105" customWidth="1"/>
  </cols>
  <sheetData>
    <row r="2" spans="1:8" ht="12" customHeight="1">
      <c r="A2" s="102"/>
      <c r="B2" s="103"/>
      <c r="C2" s="103"/>
      <c r="D2" s="104" t="s">
        <v>72</v>
      </c>
      <c r="E2" s="104"/>
      <c r="F2" s="104"/>
      <c r="G2" s="104"/>
      <c r="H2" s="104"/>
    </row>
    <row r="3" spans="1:9" ht="17.25" customHeight="1">
      <c r="A3" s="102"/>
      <c r="B3" s="103"/>
      <c r="C3" s="103"/>
      <c r="D3" s="106" t="s">
        <v>69</v>
      </c>
      <c r="E3" s="106"/>
      <c r="F3" s="106"/>
      <c r="G3" s="106"/>
      <c r="H3" s="106"/>
      <c r="I3" s="107"/>
    </row>
    <row r="4" spans="1:8" ht="12" customHeight="1">
      <c r="A4" s="102"/>
      <c r="B4" s="103"/>
      <c r="C4" s="103"/>
      <c r="D4" s="103"/>
      <c r="E4" s="103"/>
      <c r="F4" s="103"/>
      <c r="G4" s="103"/>
      <c r="H4" s="103"/>
    </row>
    <row r="5" spans="1:14" ht="18" customHeight="1">
      <c r="A5" s="96" t="s">
        <v>65</v>
      </c>
      <c r="B5" s="96"/>
      <c r="C5" s="96"/>
      <c r="D5" s="96"/>
      <c r="E5" s="96"/>
      <c r="F5" s="96"/>
      <c r="G5" s="96"/>
      <c r="H5" s="96"/>
      <c r="I5" s="97"/>
      <c r="J5" s="97"/>
      <c r="K5" s="97"/>
      <c r="L5" s="97"/>
      <c r="M5" s="97"/>
      <c r="N5" s="97"/>
    </row>
    <row r="6" spans="1:8" ht="12" customHeight="1">
      <c r="A6" s="98"/>
      <c r="B6" s="98"/>
      <c r="C6" s="98"/>
      <c r="D6" s="98"/>
      <c r="E6" s="98"/>
      <c r="F6" s="98"/>
      <c r="G6" s="98"/>
      <c r="H6" s="98"/>
    </row>
    <row r="7" spans="1:8" ht="18.75" customHeight="1">
      <c r="A7" s="64" t="s">
        <v>36</v>
      </c>
      <c r="B7" s="64"/>
      <c r="C7" s="64"/>
      <c r="D7" s="64"/>
      <c r="E7" s="64"/>
      <c r="F7" s="64"/>
      <c r="G7" s="64"/>
      <c r="H7" s="98"/>
    </row>
    <row r="8" spans="1:8" ht="23.25" customHeight="1">
      <c r="A8" s="99" t="s">
        <v>16</v>
      </c>
      <c r="B8" s="99"/>
      <c r="C8" s="30"/>
      <c r="D8" s="30"/>
      <c r="E8" s="30"/>
      <c r="F8" s="30"/>
      <c r="G8" s="30"/>
      <c r="H8" s="98"/>
    </row>
    <row r="9" spans="1:8" s="109" customFormat="1" ht="20.25" customHeight="1">
      <c r="A9" s="108" t="s">
        <v>0</v>
      </c>
      <c r="B9" s="108" t="s">
        <v>5</v>
      </c>
      <c r="C9" s="108" t="s">
        <v>9</v>
      </c>
      <c r="D9" s="108" t="s">
        <v>6</v>
      </c>
      <c r="E9" s="108" t="s">
        <v>1</v>
      </c>
      <c r="F9" s="108"/>
      <c r="G9" s="108"/>
      <c r="H9" s="108"/>
    </row>
    <row r="10" spans="1:8" s="109" customFormat="1" ht="21.75" customHeight="1">
      <c r="A10" s="108"/>
      <c r="B10" s="108"/>
      <c r="C10" s="108"/>
      <c r="D10" s="108"/>
      <c r="E10" s="110" t="s">
        <v>2</v>
      </c>
      <c r="F10" s="110" t="s">
        <v>14</v>
      </c>
      <c r="G10" s="110" t="s">
        <v>10</v>
      </c>
      <c r="H10" s="110" t="s">
        <v>3</v>
      </c>
    </row>
    <row r="11" spans="1:8" s="115" customFormat="1" ht="14.25" customHeight="1">
      <c r="A11" s="111">
        <v>1</v>
      </c>
      <c r="B11" s="111">
        <v>2</v>
      </c>
      <c r="C11" s="111"/>
      <c r="D11" s="111">
        <v>3</v>
      </c>
      <c r="E11" s="112">
        <v>4</v>
      </c>
      <c r="F11" s="113"/>
      <c r="G11" s="113"/>
      <c r="H11" s="114"/>
    </row>
    <row r="12" spans="1:8" s="115" customFormat="1" ht="21" customHeight="1">
      <c r="A12" s="100">
        <v>852</v>
      </c>
      <c r="B12" s="19"/>
      <c r="C12" s="19"/>
      <c r="D12" s="89" t="s">
        <v>57</v>
      </c>
      <c r="E12" s="116">
        <v>4672842</v>
      </c>
      <c r="F12" s="116"/>
      <c r="G12" s="116">
        <f>G13</f>
        <v>20000</v>
      </c>
      <c r="H12" s="116">
        <f>E12-F12+G12</f>
        <v>4692842</v>
      </c>
    </row>
    <row r="13" spans="1:8" s="115" customFormat="1" ht="58.5" customHeight="1">
      <c r="A13" s="111"/>
      <c r="B13" s="101" t="s">
        <v>70</v>
      </c>
      <c r="C13" s="101"/>
      <c r="D13" s="86" t="s">
        <v>58</v>
      </c>
      <c r="E13" s="117">
        <v>2656000</v>
      </c>
      <c r="F13" s="117"/>
      <c r="G13" s="117">
        <f>G14</f>
        <v>20000</v>
      </c>
      <c r="H13" s="117">
        <f>E13-F13+G13</f>
        <v>2676000</v>
      </c>
    </row>
    <row r="14" spans="1:8" s="115" customFormat="1" ht="20.25" customHeight="1">
      <c r="A14" s="111"/>
      <c r="B14" s="101"/>
      <c r="C14" s="14" t="s">
        <v>62</v>
      </c>
      <c r="D14" s="87" t="s">
        <v>63</v>
      </c>
      <c r="E14" s="117">
        <v>60000</v>
      </c>
      <c r="F14" s="117"/>
      <c r="G14" s="117">
        <v>20000</v>
      </c>
      <c r="H14" s="117">
        <f>E14-F14+G14</f>
        <v>80000</v>
      </c>
    </row>
    <row r="15" spans="1:8" s="121" customFormat="1" ht="23.25" customHeight="1">
      <c r="A15" s="118" t="s">
        <v>64</v>
      </c>
      <c r="B15" s="119"/>
      <c r="C15" s="119"/>
      <c r="D15" s="120"/>
      <c r="E15" s="116">
        <v>4672842</v>
      </c>
      <c r="F15" s="116">
        <f>F12</f>
        <v>0</v>
      </c>
      <c r="G15" s="116">
        <f>G12</f>
        <v>20000</v>
      </c>
      <c r="H15" s="116">
        <f>E15-F15+G15</f>
        <v>4692842</v>
      </c>
    </row>
    <row r="16" spans="1:8" ht="13.5" customHeight="1">
      <c r="A16" s="122" t="s">
        <v>4</v>
      </c>
      <c r="E16" s="123"/>
      <c r="F16" s="123"/>
      <c r="G16" s="123"/>
      <c r="H16" s="123"/>
    </row>
    <row r="17" spans="1:8" ht="43.5" customHeight="1">
      <c r="A17" s="124" t="s">
        <v>71</v>
      </c>
      <c r="B17" s="124"/>
      <c r="C17" s="124"/>
      <c r="D17" s="124"/>
      <c r="E17" s="124"/>
      <c r="F17" s="124"/>
      <c r="G17" s="124"/>
      <c r="H17" s="124"/>
    </row>
    <row r="18" spans="7:8" ht="14.25">
      <c r="G18" s="95" t="s">
        <v>7</v>
      </c>
      <c r="H18" s="95"/>
    </row>
    <row r="19" spans="7:8" ht="15.75" customHeight="1">
      <c r="G19" s="95" t="s">
        <v>8</v>
      </c>
      <c r="H19" s="95"/>
    </row>
    <row r="20" spans="7:8" ht="30" customHeight="1">
      <c r="G20" s="95"/>
      <c r="H20" s="95"/>
    </row>
  </sheetData>
  <mergeCells count="15">
    <mergeCell ref="A15:D15"/>
    <mergeCell ref="A17:H17"/>
    <mergeCell ref="G18:H18"/>
    <mergeCell ref="G19:H20"/>
    <mergeCell ref="D3:H3"/>
    <mergeCell ref="A5:H5"/>
    <mergeCell ref="A9:A10"/>
    <mergeCell ref="B9:B10"/>
    <mergeCell ref="C9:C10"/>
    <mergeCell ref="D9:D10"/>
    <mergeCell ref="A7:G7"/>
    <mergeCell ref="A8:B8"/>
    <mergeCell ref="E11:H11"/>
    <mergeCell ref="E9:H9"/>
    <mergeCell ref="D2:H2"/>
  </mergeCells>
  <printOptions/>
  <pageMargins left="0.5" right="0.17" top="0.34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2010-09-13T15:30:48Z</cp:lastPrinted>
  <dcterms:created xsi:type="dcterms:W3CDTF">2009-10-15T10:17:39Z</dcterms:created>
  <dcterms:modified xsi:type="dcterms:W3CDTF">2010-09-13T15:31:52Z</dcterms:modified>
  <cp:category/>
  <cp:version/>
  <cp:contentType/>
  <cp:contentStatus/>
</cp:coreProperties>
</file>