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51" windowWidth="15705" windowHeight="11010" tabRatio="884" activeTab="1"/>
  </bookViews>
  <sheets>
    <sheet name="zal nr 1" sheetId="1" r:id="rId1"/>
    <sheet name="zal nr 2" sheetId="2" r:id="rId2"/>
  </sheets>
  <definedNames>
    <definedName name="_xlnm.Print_Area" localSheetId="0">'zal nr 1'!$A$1:$H$28</definedName>
    <definedName name="_xlnm.Print_Area" localSheetId="1">'zal nr 2'!$A$1:$H$30</definedName>
  </definedNames>
  <calcPr fullCalcOnLoad="1"/>
</workbook>
</file>

<file path=xl/sharedStrings.xml><?xml version="1.0" encoding="utf-8"?>
<sst xmlns="http://schemas.openxmlformats.org/spreadsheetml/2006/main" count="83" uniqueCount="64">
  <si>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</si>
  <si>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</si>
  <si>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</si>
  <si>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</si>
  <si>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</si>
  <si>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</si>
  <si>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</si>
  <si>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</si>
  <si>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</si>
  <si>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</si>
  <si>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</si>
  <si>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</si>
  <si>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</si>
  <si>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</si>
  <si>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Dochody</t>
  </si>
  <si>
    <t>Rozdz</t>
  </si>
  <si>
    <t>Nazwa</t>
  </si>
  <si>
    <t>Dochody ogółem</t>
  </si>
  <si>
    <t>Zmiany w planie finansowym Urzędu Gminy Jaktorów na rok 2011</t>
  </si>
  <si>
    <t>W planie dochodów wprowadza się następujące zmiany:</t>
  </si>
  <si>
    <t>Zakup usług pozostałych</t>
  </si>
  <si>
    <t>Planowane wydatki na 2011 r</t>
  </si>
  <si>
    <t xml:space="preserve">Wydatki    </t>
  </si>
  <si>
    <t>0970</t>
  </si>
  <si>
    <t>Wpływy z różnych dochodów</t>
  </si>
  <si>
    <t>Wydatki inwestycyjne jednostek budżetowych</t>
  </si>
  <si>
    <t xml:space="preserve">
Wójt Gminy
Maciej Śliwerski</t>
  </si>
  <si>
    <t>z dnia  25 lipca 2011r</t>
  </si>
  <si>
    <t>na podstawie Uchwały Nr XV/ 71 /2011 Rady Gminy Jaktorów z dnia 25 lipca 2011r.</t>
  </si>
  <si>
    <t>600</t>
  </si>
  <si>
    <t>60016</t>
  </si>
  <si>
    <t>6260</t>
  </si>
  <si>
    <t>6630</t>
  </si>
  <si>
    <t>801</t>
  </si>
  <si>
    <t>80104</t>
  </si>
  <si>
    <t>6207</t>
  </si>
  <si>
    <t>Transport i łączność</t>
  </si>
  <si>
    <t>Drogi publiczne gminne</t>
  </si>
  <si>
    <t>Dotacje otrzymane z państwowych funduszy celowych na finansowanie lub dofinansowanie kosztów realizacji inwestycji i zakupów inwestycyjnych jednostek sektora finansów publicznych</t>
  </si>
  <si>
    <t>Dotacje celowe otrzymane z samorządu województwa na inwestycje i zakupy inwestycyjne realizowane na podstawie porozumień (umów) między jednostkami samorządu terytorialnego</t>
  </si>
  <si>
    <t>Oświata i wychowanie</t>
  </si>
  <si>
    <t xml:space="preserve">Przedszkola </t>
  </si>
  <si>
    <t>Pozostała działalność</t>
  </si>
  <si>
    <t>Dotacje celowe w ramach programów finansowanych z udziałem środków europejskich oraz środków, o których mowa w art.5 ust.1 pkt. 3 oraz ust. 3 pkt 5 i 6 ustawy, lub płatności w ramach budżetu środków europejskich</t>
  </si>
  <si>
    <t>60014</t>
  </si>
  <si>
    <t>6300</t>
  </si>
  <si>
    <t>6050</t>
  </si>
  <si>
    <t>754</t>
  </si>
  <si>
    <t>75404</t>
  </si>
  <si>
    <t>3000</t>
  </si>
  <si>
    <t>80195</t>
  </si>
  <si>
    <t>4300</t>
  </si>
  <si>
    <t>6057</t>
  </si>
  <si>
    <t>6059</t>
  </si>
  <si>
    <t>Drogi publiczne powiatowe</t>
  </si>
  <si>
    <t>Dotacja celowa na pomoc finansową udzielaną między jednostkami samorządu terytorialnego na dofinansowanie własnych zadań inwestycyjnych i zakupów inwestycyjnych</t>
  </si>
  <si>
    <t>Bezpieczeństwo publiczne i ochrona przeciwpożarowa</t>
  </si>
  <si>
    <t>Komendy wojewódzkie Policji</t>
  </si>
  <si>
    <t>Wpłaty jednostek na państwowy fundusz celowy</t>
  </si>
  <si>
    <t>W planie dochodów Urzędu Gminy wprowadza się następujące zmiany:
1)  dział  600-  Transport i łączność  -  wprowadza się korektę  w zakresie oznaczenia paragrafu dochodów - dotacji na realizację zadania "Modernizację  drogi w Budach  Zosinych", 
5) dział 801 - Oświata i wychowanie   - zwiększa się dochody o 71.939,36 zł, w tym o kwotę 65.939,36 zł dotację celową na realizację projektu "Poprawa jakości nauczania i wyrównywania szans edukacyjnych dzieci i młodzieży wiejskiej przez budowę przedszkola, organizację klas O, biblioteki, hali sportowej wraz z łącznikiem przy Zespole Szkół Publicznych w Międzyborowie" w związku ze zmianą  od 1 stycznia br stawki VAT  i koszty promocji oraz o 6.000 zł zwiększa się plan wpływów z tytułu zwrotu za pobyt w Przedszkolu dzieci z innych gmin.</t>
  </si>
  <si>
    <t xml:space="preserve">W planie wydatków Urzędu Gminy wprowadza się następujące zmiany:
 </t>
  </si>
  <si>
    <r>
      <t xml:space="preserve">1) </t>
    </r>
    <r>
      <rPr>
        <u val="singleAccounting"/>
        <sz val="10"/>
        <rFont val="Arial CE"/>
        <family val="0"/>
      </rPr>
      <t xml:space="preserve">w dziale  600 - Transport i łączność </t>
    </r>
    <r>
      <rPr>
        <sz val="10"/>
        <rFont val="Arial CE"/>
        <family val="0"/>
      </rPr>
      <t xml:space="preserve">- zmniejsza się o kwotę 100.000 zł  plan wydatków na pomoc finansową dla Starostwa w Grodzisku Maz z uwagi na rezygnację z realizacji zadania pn,"Przebudowa drogi powiatowej Nr 4701 Oryszew - Henryszew - Międzyborów" (uchylona uchwała Nr  IV/28/2011 Rady Gminy Jaktorów z dnia  28 lutego 2011r).  
      Jednocześnie zwiększa się o 60.000 zł plan wydatków na zadanie inwestycyjne :Modernizacja drogi gminnej we wsi Budy Zosine od. ul. Armii Krajowej do ul. Żołnierzy Grupy Kampinos"z uwagi na wyższe, niż zakładano nakłady na realizację zadania.
2) </t>
    </r>
    <r>
      <rPr>
        <u val="singleAccounting"/>
        <sz val="10"/>
        <rFont val="Arial CE"/>
        <family val="0"/>
      </rPr>
      <t>w dziale 754 -Bezpieczeństwo publiczne i ochrona   przeciwpożarowa</t>
    </r>
    <r>
      <rPr>
        <sz val="10"/>
        <rFont val="Arial CE"/>
        <family val="0"/>
      </rPr>
      <t xml:space="preserve"> -  kwotę  10.000 zł   przeznacza się  na  poprawę bezpieczeństwa w Gminie, poprzez dofinansowanie wydatków  Komisariatu w Jaktorowie, tj na remont samochodów służbowych oraz koszty utrzymania  Komisariatu.
3) w </t>
    </r>
    <r>
      <rPr>
        <u val="singleAccounting"/>
        <sz val="10"/>
        <rFont val="Arial CE"/>
        <family val="0"/>
      </rPr>
      <t xml:space="preserve">dziale 851 - Oświata i wychowanie </t>
    </r>
    <r>
      <rPr>
        <sz val="10"/>
        <rFont val="Arial CE"/>
        <family val="0"/>
      </rPr>
      <t xml:space="preserve">- zwiększa się  plan wydatków  o  101.939,36 zł,  z tego o kwotę 101.087,49 zł wydatki na realizację przedsięwzięcia "Poprawa jakości nauczania i wyrównywania szans edukacyjnych dzieci i młodzieży wiejskiej przez budowę przedszkola, organizację klas "O", biblioteki, hali sportowej wraz 
z łącznikiem przy Zespole Szkół Publicznych w Międzyborowie" w związku ze zwiększeniem od 1 stycznia b.r. podatku VAT  i koszty promocji 
(środki europejskie - 65.939,36 zł, udział własny - 35.148,13 zł)  oraz o 851,87 zł wydatki bieżące ( usługi pozostałe). </t>
    </r>
  </si>
  <si>
    <t xml:space="preserve">Zał  Nr 1 do Zarządzenia  Nr 46/2011  Wójta Gminy Jaktorów </t>
  </si>
  <si>
    <t xml:space="preserve">Zał  Nr 2 do Zarządzenia  Nr 46/2011  Wójta Gminy Jaktorów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</si>
</sst>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42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sz val="10"/>
      <color indexed="10"/>
      <name val="Arial CE"/>
      <family val="0"/>
    </font>
    <font>
      <i/>
      <sz val="11"/>
      <name val="Arial"/>
      <family val="0"/>
    </font>
    <font>
      <i/>
      <sz val="11"/>
      <name val="Arial CE"/>
      <family val="2"/>
    </font>
    <font>
      <u val="singleAccounting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9" fontId="11" fillId="0" borderId="10" xfId="5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/>
    </xf>
    <xf numFmtId="0" fontId="0" fillId="0" borderId="13" xfId="0" applyFont="1" applyBorder="1" applyAlignment="1">
      <alignment horizontal="left"/>
    </xf>
    <xf numFmtId="0" fontId="13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15" xfId="0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9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/>
    </xf>
    <xf numFmtId="0" fontId="35" fillId="0" borderId="0" xfId="52" applyFont="1" applyFill="1" applyBorder="1" applyAlignment="1">
      <alignment horizontal="center" vertical="center"/>
      <protection/>
    </xf>
    <xf numFmtId="4" fontId="8" fillId="0" borderId="0" xfId="52" applyNumberFormat="1" applyFont="1" applyFill="1" applyBorder="1" applyAlignment="1">
      <alignment vertical="center"/>
      <protection/>
    </xf>
    <xf numFmtId="49" fontId="12" fillId="0" borderId="10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0" fontId="11" fillId="0" borderId="11" xfId="0" applyFont="1" applyFill="1" applyBorder="1" applyAlignment="1">
      <alignment horizontal="center"/>
    </xf>
    <xf numFmtId="49" fontId="11" fillId="0" borderId="11" xfId="52" applyNumberFormat="1" applyFont="1" applyFill="1" applyBorder="1" applyAlignment="1">
      <alignment horizontal="center" vertical="center"/>
      <protection/>
    </xf>
    <xf numFmtId="4" fontId="12" fillId="0" borderId="10" xfId="52" applyNumberFormat="1" applyFont="1" applyFill="1" applyBorder="1" applyAlignment="1">
      <alignment horizontal="right" vertical="center"/>
      <protection/>
    </xf>
    <xf numFmtId="4" fontId="11" fillId="0" borderId="10" xfId="52" applyNumberFormat="1" applyFont="1" applyFill="1" applyBorder="1" applyAlignment="1">
      <alignment vertical="center"/>
      <protection/>
    </xf>
    <xf numFmtId="4" fontId="11" fillId="0" borderId="10" xfId="0" applyNumberFormat="1" applyFont="1" applyFill="1" applyBorder="1" applyAlignment="1">
      <alignment vertical="center"/>
    </xf>
    <xf numFmtId="4" fontId="12" fillId="0" borderId="10" xfId="52" applyNumberFormat="1" applyFont="1" applyFill="1" applyBorder="1" applyAlignment="1">
      <alignment vertical="center"/>
      <protection/>
    </xf>
    <xf numFmtId="4" fontId="11" fillId="0" borderId="11" xfId="52" applyNumberFormat="1" applyFont="1" applyFill="1" applyBorder="1" applyAlignment="1">
      <alignment vertical="center"/>
      <protection/>
    </xf>
    <xf numFmtId="4" fontId="11" fillId="0" borderId="11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3" fillId="0" borderId="16" xfId="52" applyFont="1" applyFill="1" applyBorder="1" applyAlignment="1">
      <alignment horizontal="center" vertical="center"/>
      <protection/>
    </xf>
    <xf numFmtId="0" fontId="13" fillId="0" borderId="17" xfId="52" applyFont="1" applyFill="1" applyBorder="1" applyAlignment="1">
      <alignment horizontal="center" vertical="center"/>
      <protection/>
    </xf>
    <xf numFmtId="0" fontId="13" fillId="0" borderId="18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4" fontId="7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M13" sqref="M13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6.28125" style="0" customWidth="1"/>
    <col min="4" max="4" width="56.8515625" style="0" customWidth="1"/>
    <col min="5" max="5" width="14.7109375" style="0" customWidth="1"/>
    <col min="6" max="6" width="16.00390625" style="0" customWidth="1"/>
    <col min="7" max="7" width="14.28125" style="0" customWidth="1"/>
    <col min="8" max="8" width="15.57421875" style="0" customWidth="1"/>
  </cols>
  <sheetData>
    <row r="1" spans="1:8" ht="15" customHeight="1">
      <c r="A1" s="33"/>
      <c r="B1" s="33"/>
      <c r="C1" s="33"/>
      <c r="D1" s="79" t="s">
        <v>62</v>
      </c>
      <c r="E1" s="79"/>
      <c r="F1" s="79"/>
      <c r="G1" s="79"/>
      <c r="H1" s="79"/>
    </row>
    <row r="2" spans="1:8" ht="15" customHeight="1">
      <c r="A2" s="34"/>
      <c r="B2" s="34"/>
      <c r="C2" s="34"/>
      <c r="D2" s="10"/>
      <c r="E2" s="80" t="s">
        <v>27</v>
      </c>
      <c r="F2" s="80"/>
      <c r="G2" s="80"/>
      <c r="H2" s="80"/>
    </row>
    <row r="3" spans="1:8" ht="8.25" customHeight="1">
      <c r="A3" s="34"/>
      <c r="B3" s="34"/>
      <c r="C3" s="34"/>
      <c r="D3" s="11"/>
      <c r="E3" s="11"/>
      <c r="F3" s="11"/>
      <c r="G3" s="11"/>
      <c r="H3" s="11"/>
    </row>
    <row r="4" spans="1:8" s="12" customFormat="1" ht="13.5" customHeight="1">
      <c r="A4" s="35"/>
      <c r="B4" s="35"/>
      <c r="C4" s="81" t="s">
        <v>18</v>
      </c>
      <c r="D4" s="81"/>
      <c r="E4" s="81"/>
      <c r="F4" s="81"/>
      <c r="G4" s="81"/>
      <c r="H4" s="14"/>
    </row>
    <row r="5" spans="1:8" s="12" customFormat="1" ht="6" customHeight="1">
      <c r="A5" s="36"/>
      <c r="B5" s="36"/>
      <c r="C5" s="13"/>
      <c r="D5" s="13"/>
      <c r="E5" s="13"/>
      <c r="F5" s="13"/>
      <c r="G5" s="13"/>
      <c r="H5" s="14"/>
    </row>
    <row r="6" spans="1:8" s="12" customFormat="1" ht="19.5" customHeight="1">
      <c r="A6" s="83" t="s">
        <v>28</v>
      </c>
      <c r="B6" s="83"/>
      <c r="C6" s="83"/>
      <c r="D6" s="83"/>
      <c r="E6" s="83"/>
      <c r="F6" s="83"/>
      <c r="G6" s="83"/>
      <c r="H6" s="83"/>
    </row>
    <row r="7" spans="1:8" s="12" customFormat="1" ht="15" customHeight="1">
      <c r="A7" s="15" t="s">
        <v>14</v>
      </c>
      <c r="B7" s="15"/>
      <c r="C7" s="30"/>
      <c r="D7" s="30"/>
      <c r="E7" s="30"/>
      <c r="F7" s="30"/>
      <c r="G7" s="30"/>
      <c r="H7" s="30"/>
    </row>
    <row r="8" spans="1:8" s="3" customFormat="1" ht="13.5" customHeight="1">
      <c r="A8" s="75" t="s">
        <v>0</v>
      </c>
      <c r="B8" s="75" t="s">
        <v>15</v>
      </c>
      <c r="C8" s="75" t="s">
        <v>9</v>
      </c>
      <c r="D8" s="75" t="s">
        <v>16</v>
      </c>
      <c r="E8" s="75" t="s">
        <v>1</v>
      </c>
      <c r="F8" s="75"/>
      <c r="G8" s="75"/>
      <c r="H8" s="75"/>
    </row>
    <row r="9" spans="1:8" s="3" customFormat="1" ht="8.25" customHeight="1">
      <c r="A9" s="75"/>
      <c r="B9" s="75"/>
      <c r="C9" s="75"/>
      <c r="D9" s="75"/>
      <c r="E9" s="75"/>
      <c r="F9" s="75"/>
      <c r="G9" s="75"/>
      <c r="H9" s="75"/>
    </row>
    <row r="10" spans="1:8" s="3" customFormat="1" ht="16.5" customHeight="1">
      <c r="A10" s="2"/>
      <c r="B10" s="16"/>
      <c r="C10" s="16"/>
      <c r="D10" s="16"/>
      <c r="E10" s="17" t="s">
        <v>2</v>
      </c>
      <c r="F10" s="17" t="s">
        <v>13</v>
      </c>
      <c r="G10" s="18" t="s">
        <v>10</v>
      </c>
      <c r="H10" s="17" t="s">
        <v>3</v>
      </c>
    </row>
    <row r="11" spans="1:8" s="5" customFormat="1" ht="16.5" customHeight="1">
      <c r="A11" s="4">
        <v>1</v>
      </c>
      <c r="B11" s="4"/>
      <c r="C11" s="4"/>
      <c r="D11" s="4">
        <v>2</v>
      </c>
      <c r="E11" s="84">
        <v>3</v>
      </c>
      <c r="F11" s="84"/>
      <c r="G11" s="84"/>
      <c r="H11" s="84"/>
    </row>
    <row r="12" spans="1:8" s="5" customFormat="1" ht="18.75" customHeight="1">
      <c r="A12" s="49" t="s">
        <v>29</v>
      </c>
      <c r="B12" s="55"/>
      <c r="C12" s="55"/>
      <c r="D12" s="31" t="s">
        <v>36</v>
      </c>
      <c r="E12" s="50">
        <v>1843122.56</v>
      </c>
      <c r="F12" s="50">
        <f>F13</f>
        <v>58000</v>
      </c>
      <c r="G12" s="50">
        <f>G13</f>
        <v>58000</v>
      </c>
      <c r="H12" s="51">
        <f aca="true" t="shared" si="0" ref="H12:H21">E12-F12+G12</f>
        <v>1843122.56</v>
      </c>
    </row>
    <row r="13" spans="1:8" s="5" customFormat="1" ht="18" customHeight="1">
      <c r="A13" s="20"/>
      <c r="B13" s="23" t="s">
        <v>30</v>
      </c>
      <c r="C13" s="56"/>
      <c r="D13" s="24" t="s">
        <v>37</v>
      </c>
      <c r="E13" s="52">
        <v>1840121.56</v>
      </c>
      <c r="F13" s="52">
        <f>F14+F15</f>
        <v>58000</v>
      </c>
      <c r="G13" s="52">
        <f>G14+G15</f>
        <v>58000</v>
      </c>
      <c r="H13" s="53">
        <f t="shared" si="0"/>
        <v>1840121.56</v>
      </c>
    </row>
    <row r="14" spans="1:8" s="25" customFormat="1" ht="63" customHeight="1">
      <c r="A14" s="20"/>
      <c r="B14" s="37"/>
      <c r="C14" s="38" t="s">
        <v>31</v>
      </c>
      <c r="D14" s="24" t="s">
        <v>38</v>
      </c>
      <c r="E14" s="52">
        <v>58000</v>
      </c>
      <c r="F14" s="52">
        <v>58000</v>
      </c>
      <c r="G14" s="52"/>
      <c r="H14" s="53">
        <f t="shared" si="0"/>
        <v>0</v>
      </c>
    </row>
    <row r="15" spans="1:8" ht="62.25" customHeight="1">
      <c r="A15" s="20"/>
      <c r="B15" s="23"/>
      <c r="C15" s="38" t="s">
        <v>32</v>
      </c>
      <c r="D15" s="24" t="s">
        <v>39</v>
      </c>
      <c r="E15" s="52">
        <v>0</v>
      </c>
      <c r="F15" s="52"/>
      <c r="G15" s="52">
        <v>58000</v>
      </c>
      <c r="H15" s="53">
        <f t="shared" si="0"/>
        <v>58000</v>
      </c>
    </row>
    <row r="16" spans="1:8" ht="18.75" customHeight="1">
      <c r="A16" s="49" t="s">
        <v>33</v>
      </c>
      <c r="B16" s="55"/>
      <c r="C16" s="55"/>
      <c r="D16" s="31" t="s">
        <v>40</v>
      </c>
      <c r="E16" s="50">
        <v>4901062.56</v>
      </c>
      <c r="F16" s="50">
        <f>F17+F19</f>
        <v>0</v>
      </c>
      <c r="G16" s="50">
        <f>G17+G19</f>
        <v>71939.36</v>
      </c>
      <c r="H16" s="51">
        <f t="shared" si="0"/>
        <v>4973001.92</v>
      </c>
    </row>
    <row r="17" spans="1:8" ht="15.75" customHeight="1">
      <c r="A17" s="20"/>
      <c r="B17" s="23" t="s">
        <v>34</v>
      </c>
      <c r="C17" s="38"/>
      <c r="D17" s="24" t="s">
        <v>41</v>
      </c>
      <c r="E17" s="52">
        <v>50000</v>
      </c>
      <c r="F17" s="52">
        <f>F18</f>
        <v>0</v>
      </c>
      <c r="G17" s="52">
        <f>G18</f>
        <v>6000</v>
      </c>
      <c r="H17" s="53">
        <f t="shared" si="0"/>
        <v>56000</v>
      </c>
    </row>
    <row r="18" spans="1:8" ht="17.25" customHeight="1">
      <c r="A18" s="20"/>
      <c r="B18" s="37"/>
      <c r="C18" s="38" t="s">
        <v>23</v>
      </c>
      <c r="D18" s="24" t="s">
        <v>24</v>
      </c>
      <c r="E18" s="52">
        <v>50000</v>
      </c>
      <c r="F18" s="52"/>
      <c r="G18" s="52">
        <v>6000</v>
      </c>
      <c r="H18" s="53">
        <f t="shared" si="0"/>
        <v>56000</v>
      </c>
    </row>
    <row r="19" spans="1:8" ht="17.25" customHeight="1">
      <c r="A19" s="20"/>
      <c r="B19" s="37">
        <v>80195</v>
      </c>
      <c r="C19" s="38"/>
      <c r="D19" s="24" t="s">
        <v>42</v>
      </c>
      <c r="E19" s="52">
        <v>4831169.56</v>
      </c>
      <c r="F19" s="52">
        <f>F20</f>
        <v>0</v>
      </c>
      <c r="G19" s="52">
        <f>G20</f>
        <v>65939.36</v>
      </c>
      <c r="H19" s="53">
        <f t="shared" si="0"/>
        <v>4897108.92</v>
      </c>
    </row>
    <row r="20" spans="1:8" ht="57" customHeight="1">
      <c r="A20" s="20"/>
      <c r="B20" s="37"/>
      <c r="C20" s="38" t="s">
        <v>35</v>
      </c>
      <c r="D20" s="24" t="s">
        <v>43</v>
      </c>
      <c r="E20" s="52">
        <v>4831169.56</v>
      </c>
      <c r="F20" s="52"/>
      <c r="G20" s="52">
        <v>65939.36</v>
      </c>
      <c r="H20" s="53">
        <f t="shared" si="0"/>
        <v>4897108.92</v>
      </c>
    </row>
    <row r="21" spans="1:8" s="28" customFormat="1" ht="17.25" customHeight="1">
      <c r="A21" s="57"/>
      <c r="B21" s="57"/>
      <c r="C21" s="57"/>
      <c r="D21" s="58" t="s">
        <v>17</v>
      </c>
      <c r="E21" s="54">
        <v>37321100.3</v>
      </c>
      <c r="F21" s="54">
        <f>F16+F12</f>
        <v>58000</v>
      </c>
      <c r="G21" s="54">
        <f>G16+G12</f>
        <v>129939.36</v>
      </c>
      <c r="H21" s="51">
        <f t="shared" si="0"/>
        <v>37393039.66</v>
      </c>
    </row>
    <row r="22" spans="1:8" s="28" customFormat="1" ht="48.75" customHeight="1">
      <c r="A22" s="69"/>
      <c r="B22" s="69"/>
      <c r="C22" s="69"/>
      <c r="D22" s="70"/>
      <c r="E22" s="71"/>
      <c r="F22" s="71"/>
      <c r="G22" s="71"/>
      <c r="H22" s="72"/>
    </row>
    <row r="23" spans="1:8" ht="13.5" customHeight="1">
      <c r="A23" s="85" t="s">
        <v>4</v>
      </c>
      <c r="B23" s="85"/>
      <c r="C23" s="85"/>
      <c r="D23" s="39"/>
      <c r="E23" s="39"/>
      <c r="F23" s="39"/>
      <c r="G23" s="39"/>
      <c r="H23" s="39"/>
    </row>
    <row r="24" spans="1:8" ht="12.75" customHeight="1">
      <c r="A24" s="76" t="s">
        <v>19</v>
      </c>
      <c r="B24" s="76"/>
      <c r="C24" s="76"/>
      <c r="D24" s="76"/>
      <c r="E24" s="76"/>
      <c r="F24" s="76"/>
      <c r="G24" s="76"/>
      <c r="H24" s="76"/>
    </row>
    <row r="25" spans="1:12" ht="92.25" customHeight="1">
      <c r="A25" s="77" t="s">
        <v>59</v>
      </c>
      <c r="B25" s="77"/>
      <c r="C25" s="77"/>
      <c r="D25" s="77"/>
      <c r="E25" s="77"/>
      <c r="F25" s="77"/>
      <c r="G25" s="77"/>
      <c r="H25" s="77"/>
      <c r="L25" s="74"/>
    </row>
    <row r="26" spans="1:8" ht="72" customHeight="1" hidden="1">
      <c r="A26" s="40"/>
      <c r="B26" s="40"/>
      <c r="C26" s="40"/>
      <c r="D26" s="40"/>
      <c r="E26" s="40"/>
      <c r="F26" s="40"/>
      <c r="G26" s="40"/>
      <c r="H26" s="40"/>
    </row>
    <row r="27" spans="1:8" ht="15" customHeight="1">
      <c r="A27" s="40"/>
      <c r="B27" s="40"/>
      <c r="C27" s="40"/>
      <c r="D27" s="40"/>
      <c r="E27" s="40"/>
      <c r="F27" s="40"/>
      <c r="G27" s="78" t="s">
        <v>7</v>
      </c>
      <c r="H27" s="78"/>
    </row>
    <row r="28" spans="1:8" ht="27" customHeight="1">
      <c r="A28" s="41"/>
      <c r="B28" s="41"/>
      <c r="C28" s="41"/>
      <c r="D28" s="42"/>
      <c r="E28" s="42"/>
      <c r="F28" s="42"/>
      <c r="G28" s="82" t="s">
        <v>8</v>
      </c>
      <c r="H28" s="82"/>
    </row>
    <row r="29" spans="1:8" ht="12.75">
      <c r="A29" s="41"/>
      <c r="B29" s="41"/>
      <c r="C29" s="41"/>
      <c r="D29" s="42"/>
      <c r="E29" s="42"/>
      <c r="F29" s="42"/>
      <c r="G29" s="42"/>
      <c r="H29" s="42"/>
    </row>
    <row r="30" spans="1:8" ht="12.75">
      <c r="A30" s="41"/>
      <c r="B30" s="41"/>
      <c r="C30" s="41"/>
      <c r="D30" s="42"/>
      <c r="E30" s="42"/>
      <c r="F30" s="42"/>
      <c r="G30" s="42"/>
      <c r="H30" s="42"/>
    </row>
    <row r="31" spans="1:8" ht="12.75">
      <c r="A31" s="41"/>
      <c r="B31" s="41"/>
      <c r="C31" s="41"/>
      <c r="D31" s="42"/>
      <c r="E31" s="42"/>
      <c r="F31" s="42"/>
      <c r="G31" s="42"/>
      <c r="H31" s="42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  <row r="46" spans="4:8" ht="12.75">
      <c r="D46" s="1"/>
      <c r="E46" s="1"/>
      <c r="F46" s="1"/>
      <c r="G46" s="1"/>
      <c r="H46" s="1"/>
    </row>
    <row r="47" spans="4:8" ht="12.75">
      <c r="D47" s="1"/>
      <c r="E47" s="1"/>
      <c r="F47" s="1"/>
      <c r="G47" s="1"/>
      <c r="H47" s="1"/>
    </row>
    <row r="48" spans="4:8" ht="12.75">
      <c r="D48" s="1"/>
      <c r="E48" s="1"/>
      <c r="F48" s="1"/>
      <c r="G48" s="1"/>
      <c r="H48" s="1"/>
    </row>
    <row r="49" spans="4:8" ht="12.75">
      <c r="D49" s="1"/>
      <c r="E49" s="1"/>
      <c r="F49" s="1"/>
      <c r="G49" s="1"/>
      <c r="H49" s="1"/>
    </row>
    <row r="50" spans="4:8" ht="12.75">
      <c r="D50" s="1"/>
      <c r="E50" s="1"/>
      <c r="F50" s="1"/>
      <c r="G50" s="1"/>
      <c r="H50" s="1"/>
    </row>
    <row r="51" spans="4:8" ht="12.75">
      <c r="D51" s="1"/>
      <c r="E51" s="1"/>
      <c r="F51" s="1"/>
      <c r="G51" s="1"/>
      <c r="H51" s="1"/>
    </row>
    <row r="52" spans="4:8" ht="12.75">
      <c r="D52" s="1"/>
      <c r="E52" s="1"/>
      <c r="F52" s="1"/>
      <c r="G52" s="1"/>
      <c r="H52" s="1"/>
    </row>
  </sheetData>
  <sheetProtection/>
  <mergeCells count="15">
    <mergeCell ref="D1:H1"/>
    <mergeCell ref="E2:H2"/>
    <mergeCell ref="C4:G4"/>
    <mergeCell ref="G28:H28"/>
    <mergeCell ref="A6:H6"/>
    <mergeCell ref="E8:H9"/>
    <mergeCell ref="E11:H11"/>
    <mergeCell ref="A23:C23"/>
    <mergeCell ref="A8:A9"/>
    <mergeCell ref="B8:B9"/>
    <mergeCell ref="C8:C9"/>
    <mergeCell ref="A24:H24"/>
    <mergeCell ref="A25:H25"/>
    <mergeCell ref="G27:H27"/>
    <mergeCell ref="D8:D9"/>
  </mergeCells>
  <printOptions/>
  <pageMargins left="0.33" right="0.35" top="0.53" bottom="0.84" header="0.28" footer="0.16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421875" style="0" customWidth="1"/>
    <col min="4" max="4" width="56.8515625" style="0" customWidth="1"/>
    <col min="5" max="5" width="15.57421875" style="0" customWidth="1"/>
    <col min="6" max="6" width="14.57421875" style="0" customWidth="1"/>
    <col min="7" max="7" width="12.140625" style="0" customWidth="1"/>
    <col min="8" max="8" width="17.7109375" style="0" customWidth="1"/>
  </cols>
  <sheetData>
    <row r="1" spans="1:8" ht="15" customHeight="1">
      <c r="A1" s="33"/>
      <c r="B1" s="33"/>
      <c r="C1" s="33"/>
      <c r="D1" s="79" t="s">
        <v>63</v>
      </c>
      <c r="E1" s="79"/>
      <c r="F1" s="79"/>
      <c r="G1" s="79"/>
      <c r="H1" s="79"/>
    </row>
    <row r="2" spans="1:8" ht="15" customHeight="1">
      <c r="A2" s="34"/>
      <c r="B2" s="34"/>
      <c r="C2" s="34"/>
      <c r="D2" s="10"/>
      <c r="E2" s="80" t="s">
        <v>27</v>
      </c>
      <c r="F2" s="80"/>
      <c r="G2" s="80"/>
      <c r="H2" s="80"/>
    </row>
    <row r="3" spans="1:8" ht="8.25" customHeight="1">
      <c r="A3" s="34"/>
      <c r="B3" s="34"/>
      <c r="C3" s="34"/>
      <c r="D3" s="11"/>
      <c r="E3" s="11"/>
      <c r="F3" s="11"/>
      <c r="G3" s="11"/>
      <c r="H3" s="11"/>
    </row>
    <row r="4" spans="1:8" s="12" customFormat="1" ht="14.25" customHeight="1">
      <c r="A4" s="35"/>
      <c r="B4" s="35"/>
      <c r="C4" s="81" t="s">
        <v>18</v>
      </c>
      <c r="D4" s="81"/>
      <c r="E4" s="81"/>
      <c r="F4" s="81"/>
      <c r="G4" s="81"/>
      <c r="H4" s="14"/>
    </row>
    <row r="5" spans="1:8" s="12" customFormat="1" ht="6" customHeight="1">
      <c r="A5" s="36"/>
      <c r="B5" s="36"/>
      <c r="C5" s="13"/>
      <c r="D5" s="13"/>
      <c r="E5" s="13"/>
      <c r="F5" s="13"/>
      <c r="G5" s="13"/>
      <c r="H5" s="14"/>
    </row>
    <row r="6" spans="1:8" s="12" customFormat="1" ht="24" customHeight="1">
      <c r="A6" s="83" t="s">
        <v>28</v>
      </c>
      <c r="B6" s="83"/>
      <c r="C6" s="83"/>
      <c r="D6" s="83"/>
      <c r="E6" s="83"/>
      <c r="F6" s="83"/>
      <c r="G6" s="83"/>
      <c r="H6" s="83"/>
    </row>
    <row r="7" spans="1:8" s="12" customFormat="1" ht="18" customHeight="1">
      <c r="A7" s="43" t="s">
        <v>22</v>
      </c>
      <c r="B7" s="32"/>
      <c r="C7" s="32"/>
      <c r="D7" s="32"/>
      <c r="E7" s="32"/>
      <c r="F7" s="32"/>
      <c r="G7" s="32"/>
      <c r="H7" s="32"/>
    </row>
    <row r="8" spans="1:8" s="3" customFormat="1" ht="14.25" customHeight="1">
      <c r="A8" s="7"/>
      <c r="B8" s="7"/>
      <c r="C8" s="86" t="s">
        <v>9</v>
      </c>
      <c r="D8" s="7"/>
      <c r="E8" s="75" t="s">
        <v>21</v>
      </c>
      <c r="F8" s="75"/>
      <c r="G8" s="75"/>
      <c r="H8" s="75"/>
    </row>
    <row r="9" spans="1:8" s="3" customFormat="1" ht="16.5" customHeight="1">
      <c r="A9" s="9" t="s">
        <v>0</v>
      </c>
      <c r="B9" s="9" t="s">
        <v>5</v>
      </c>
      <c r="C9" s="87"/>
      <c r="D9" s="9" t="s">
        <v>6</v>
      </c>
      <c r="E9" s="75" t="s">
        <v>1</v>
      </c>
      <c r="F9" s="75"/>
      <c r="G9" s="75"/>
      <c r="H9" s="75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5" customHeight="1">
      <c r="A11" s="21">
        <v>1</v>
      </c>
      <c r="B11" s="21">
        <v>2</v>
      </c>
      <c r="C11" s="21"/>
      <c r="D11" s="21">
        <v>3</v>
      </c>
      <c r="E11" s="92">
        <v>4</v>
      </c>
      <c r="F11" s="93"/>
      <c r="G11" s="93"/>
      <c r="H11" s="94"/>
    </row>
    <row r="12" spans="1:8" s="28" customFormat="1" ht="21.75" customHeight="1">
      <c r="A12" s="46" t="s">
        <v>29</v>
      </c>
      <c r="B12" s="44"/>
      <c r="C12" s="45"/>
      <c r="D12" s="31" t="s">
        <v>36</v>
      </c>
      <c r="E12" s="62">
        <v>8073302.38</v>
      </c>
      <c r="F12" s="51">
        <f>F13+F15</f>
        <v>100000</v>
      </c>
      <c r="G12" s="51">
        <f>G13+G15</f>
        <v>60000</v>
      </c>
      <c r="H12" s="51">
        <f aca="true" t="shared" si="0" ref="H12:H19">E12-F12+G12</f>
        <v>8033302.38</v>
      </c>
    </row>
    <row r="13" spans="1:8" ht="19.5" customHeight="1">
      <c r="A13" s="20"/>
      <c r="B13" s="23" t="s">
        <v>44</v>
      </c>
      <c r="C13" s="22"/>
      <c r="D13" s="24" t="s">
        <v>54</v>
      </c>
      <c r="E13" s="63">
        <v>110000</v>
      </c>
      <c r="F13" s="63">
        <f>F14</f>
        <v>100000</v>
      </c>
      <c r="G13" s="63">
        <f>G14</f>
        <v>0</v>
      </c>
      <c r="H13" s="53">
        <f t="shared" si="0"/>
        <v>10000</v>
      </c>
    </row>
    <row r="14" spans="1:8" ht="48" customHeight="1">
      <c r="A14" s="20"/>
      <c r="B14" s="23"/>
      <c r="C14" s="23" t="s">
        <v>45</v>
      </c>
      <c r="D14" s="24" t="s">
        <v>55</v>
      </c>
      <c r="E14" s="63">
        <v>100000</v>
      </c>
      <c r="F14" s="63">
        <v>100000</v>
      </c>
      <c r="G14" s="63"/>
      <c r="H14" s="53">
        <f t="shared" si="0"/>
        <v>0</v>
      </c>
    </row>
    <row r="15" spans="1:8" ht="17.25" customHeight="1">
      <c r="A15" s="20"/>
      <c r="B15" s="23" t="s">
        <v>30</v>
      </c>
      <c r="C15" s="22"/>
      <c r="D15" s="24" t="s">
        <v>37</v>
      </c>
      <c r="E15" s="63">
        <v>7909282.38</v>
      </c>
      <c r="F15" s="64">
        <f>F163</f>
        <v>0</v>
      </c>
      <c r="G15" s="64">
        <f>G16</f>
        <v>60000</v>
      </c>
      <c r="H15" s="53">
        <f t="shared" si="0"/>
        <v>7969282.38</v>
      </c>
    </row>
    <row r="16" spans="1:8" ht="18" customHeight="1">
      <c r="A16" s="20"/>
      <c r="B16" s="20"/>
      <c r="C16" s="23" t="s">
        <v>46</v>
      </c>
      <c r="D16" s="24" t="s">
        <v>25</v>
      </c>
      <c r="E16" s="63">
        <v>4242179.28</v>
      </c>
      <c r="F16" s="64"/>
      <c r="G16" s="64">
        <v>60000</v>
      </c>
      <c r="H16" s="53">
        <f t="shared" si="0"/>
        <v>4302179.28</v>
      </c>
    </row>
    <row r="17" spans="1:8" s="19" customFormat="1" ht="18" customHeight="1">
      <c r="A17" s="46" t="s">
        <v>47</v>
      </c>
      <c r="B17" s="26"/>
      <c r="C17" s="27"/>
      <c r="D17" s="31" t="s">
        <v>56</v>
      </c>
      <c r="E17" s="65">
        <v>129300</v>
      </c>
      <c r="F17" s="51">
        <f>F18</f>
        <v>0</v>
      </c>
      <c r="G17" s="51">
        <f>G18</f>
        <v>10000</v>
      </c>
      <c r="H17" s="65">
        <f t="shared" si="0"/>
        <v>139300</v>
      </c>
    </row>
    <row r="18" spans="1:8" ht="18" customHeight="1">
      <c r="A18" s="20"/>
      <c r="B18" s="23" t="s">
        <v>48</v>
      </c>
      <c r="C18" s="22"/>
      <c r="D18" s="24" t="s">
        <v>57</v>
      </c>
      <c r="E18" s="63">
        <v>17000</v>
      </c>
      <c r="F18" s="64">
        <f>F19</f>
        <v>0</v>
      </c>
      <c r="G18" s="64">
        <f>G19</f>
        <v>10000</v>
      </c>
      <c r="H18" s="53">
        <f t="shared" si="0"/>
        <v>27000</v>
      </c>
    </row>
    <row r="19" spans="1:8" ht="18" customHeight="1">
      <c r="A19" s="20"/>
      <c r="B19" s="20"/>
      <c r="C19" s="23" t="s">
        <v>49</v>
      </c>
      <c r="D19" s="24" t="s">
        <v>58</v>
      </c>
      <c r="E19" s="63">
        <v>17000</v>
      </c>
      <c r="F19" s="64"/>
      <c r="G19" s="64">
        <v>10000</v>
      </c>
      <c r="H19" s="53">
        <f t="shared" si="0"/>
        <v>27000</v>
      </c>
    </row>
    <row r="20" spans="1:8" s="19" customFormat="1" ht="18" customHeight="1">
      <c r="A20" s="46" t="s">
        <v>33</v>
      </c>
      <c r="B20" s="26"/>
      <c r="C20" s="27"/>
      <c r="D20" s="31" t="s">
        <v>40</v>
      </c>
      <c r="E20" s="65">
        <v>8325813.56</v>
      </c>
      <c r="F20" s="65">
        <f>F21</f>
        <v>0</v>
      </c>
      <c r="G20" s="65">
        <f>G21</f>
        <v>101939.35999999999</v>
      </c>
      <c r="H20" s="51">
        <f aca="true" t="shared" si="1" ref="H20:H25">E20-F20+G20</f>
        <v>8427752.92</v>
      </c>
    </row>
    <row r="21" spans="1:8" ht="18" customHeight="1">
      <c r="A21" s="20"/>
      <c r="B21" s="23" t="s">
        <v>50</v>
      </c>
      <c r="C21" s="22"/>
      <c r="D21" s="24" t="s">
        <v>42</v>
      </c>
      <c r="E21" s="63">
        <v>7439902.56</v>
      </c>
      <c r="F21" s="64">
        <f>F22+F23+F24</f>
        <v>0</v>
      </c>
      <c r="G21" s="64">
        <f>G22+G23+G24</f>
        <v>101939.35999999999</v>
      </c>
      <c r="H21" s="53">
        <f t="shared" si="1"/>
        <v>7541841.92</v>
      </c>
    </row>
    <row r="22" spans="1:8" ht="18" customHeight="1">
      <c r="A22" s="60"/>
      <c r="B22" s="60"/>
      <c r="C22" s="61" t="s">
        <v>51</v>
      </c>
      <c r="D22" s="24" t="s">
        <v>20</v>
      </c>
      <c r="E22" s="66">
        <v>3541.13</v>
      </c>
      <c r="F22" s="67"/>
      <c r="G22" s="68">
        <v>851.87</v>
      </c>
      <c r="H22" s="53">
        <f t="shared" si="1"/>
        <v>4393</v>
      </c>
    </row>
    <row r="23" spans="1:8" ht="18" customHeight="1">
      <c r="A23" s="20"/>
      <c r="B23" s="20"/>
      <c r="C23" s="23" t="s">
        <v>52</v>
      </c>
      <c r="D23" s="24" t="s">
        <v>25</v>
      </c>
      <c r="E23" s="63">
        <v>4831169.56</v>
      </c>
      <c r="F23" s="64"/>
      <c r="G23" s="68">
        <v>65939.36</v>
      </c>
      <c r="H23" s="53">
        <f t="shared" si="1"/>
        <v>4897108.92</v>
      </c>
    </row>
    <row r="24" spans="1:8" ht="18" customHeight="1">
      <c r="A24" s="20"/>
      <c r="B24" s="20"/>
      <c r="C24" s="23" t="s">
        <v>53</v>
      </c>
      <c r="D24" s="24" t="s">
        <v>25</v>
      </c>
      <c r="E24" s="63">
        <v>2575191.87</v>
      </c>
      <c r="F24" s="64"/>
      <c r="G24" s="68">
        <v>35148.13</v>
      </c>
      <c r="H24" s="53">
        <f t="shared" si="1"/>
        <v>2610340</v>
      </c>
    </row>
    <row r="25" spans="1:8" s="28" customFormat="1" ht="19.5" customHeight="1">
      <c r="A25" s="88" t="s">
        <v>12</v>
      </c>
      <c r="B25" s="89"/>
      <c r="C25" s="89"/>
      <c r="D25" s="90"/>
      <c r="E25" s="65">
        <v>27285987.17</v>
      </c>
      <c r="F25" s="65">
        <f>F20+F17+F12</f>
        <v>100000</v>
      </c>
      <c r="G25" s="65">
        <f>G20+G17+G12</f>
        <v>171939.36</v>
      </c>
      <c r="H25" s="51">
        <f t="shared" si="1"/>
        <v>27357926.53</v>
      </c>
    </row>
    <row r="26" spans="1:8" s="28" customFormat="1" ht="70.5" customHeight="1">
      <c r="A26" s="47"/>
      <c r="B26" s="47"/>
      <c r="C26" s="47"/>
      <c r="D26" s="47"/>
      <c r="E26" s="48"/>
      <c r="F26" s="48"/>
      <c r="G26" s="48"/>
      <c r="H26" s="48"/>
    </row>
    <row r="27" spans="1:8" ht="13.5" customHeight="1">
      <c r="A27" s="91" t="s">
        <v>4</v>
      </c>
      <c r="B27" s="91"/>
      <c r="C27" s="91"/>
      <c r="D27" s="91"/>
      <c r="E27" s="91"/>
      <c r="F27" s="91"/>
      <c r="G27" s="29"/>
      <c r="H27" s="29"/>
    </row>
    <row r="28" spans="1:17" ht="13.5" customHeight="1">
      <c r="A28" s="97" t="s">
        <v>60</v>
      </c>
      <c r="B28" s="97"/>
      <c r="C28" s="97"/>
      <c r="D28" s="97"/>
      <c r="E28" s="97"/>
      <c r="F28" s="97"/>
      <c r="G28" s="97"/>
      <c r="H28" s="97"/>
      <c r="I28" s="73"/>
      <c r="J28" s="73"/>
      <c r="K28" s="73"/>
      <c r="L28" s="73"/>
      <c r="M28" s="73"/>
      <c r="N28" s="73"/>
      <c r="O28" s="73"/>
      <c r="P28" s="73"/>
      <c r="Q28" s="73"/>
    </row>
    <row r="29" spans="1:17" ht="150.75" customHeight="1">
      <c r="A29" s="95" t="s">
        <v>61</v>
      </c>
      <c r="B29" s="96"/>
      <c r="C29" s="96"/>
      <c r="D29" s="96"/>
      <c r="E29" s="96"/>
      <c r="F29" s="96"/>
      <c r="G29" s="96"/>
      <c r="H29" s="96"/>
      <c r="I29" s="59"/>
      <c r="J29" s="59"/>
      <c r="K29" s="59"/>
      <c r="L29" s="59"/>
      <c r="M29" s="59"/>
      <c r="N29" s="59"/>
      <c r="O29" s="59"/>
      <c r="P29" s="59"/>
      <c r="Q29" s="59"/>
    </row>
    <row r="30" spans="1:8" ht="69.75" customHeight="1">
      <c r="A30" s="6"/>
      <c r="D30" s="1"/>
      <c r="E30" s="1"/>
      <c r="F30" s="1"/>
      <c r="G30" s="78" t="s">
        <v>26</v>
      </c>
      <c r="H30" s="78"/>
    </row>
    <row r="31" spans="1:8" ht="20.25" customHeight="1">
      <c r="A31" s="6"/>
      <c r="D31" s="1"/>
      <c r="E31" s="1"/>
      <c r="F31" s="1"/>
      <c r="G31" s="82"/>
      <c r="H31" s="82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</sheetData>
  <sheetProtection/>
  <mergeCells count="14">
    <mergeCell ref="D1:H1"/>
    <mergeCell ref="C4:G4"/>
    <mergeCell ref="A6:H6"/>
    <mergeCell ref="E2:H2"/>
    <mergeCell ref="G31:H31"/>
    <mergeCell ref="C8:C9"/>
    <mergeCell ref="E8:H8"/>
    <mergeCell ref="E9:H9"/>
    <mergeCell ref="G30:H30"/>
    <mergeCell ref="A25:D25"/>
    <mergeCell ref="A27:F27"/>
    <mergeCell ref="E11:H11"/>
    <mergeCell ref="A29:H29"/>
    <mergeCell ref="A28:H28"/>
  </mergeCells>
  <printOptions/>
  <pageMargins left="0.5" right="0.17" top="0.44" bottom="0.67" header="0.29" footer="0.47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2011-07-26T11:26:58Z</cp:lastPrinted>
  <dcterms:created xsi:type="dcterms:W3CDTF">2009-10-15T10:17:39Z</dcterms:created>
  <dcterms:modified xsi:type="dcterms:W3CDTF">2011-07-27T10:05:33Z</dcterms:modified>
  <cp:category/>
  <cp:version/>
  <cp:contentType/>
  <cp:contentStatus/>
</cp:coreProperties>
</file>