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195" windowHeight="9210" tabRatio="884" activeTab="2"/>
  </bookViews>
  <sheets>
    <sheet name="zal nr 1" sheetId="1" r:id="rId1"/>
    <sheet name="zal nr 2" sheetId="2" r:id="rId2"/>
    <sheet name="zal nr 3" sheetId="3" r:id="rId3"/>
    <sheet name="zal nr 4" sheetId="4" r:id="rId4"/>
  </sheets>
  <definedNames>
    <definedName name="_xlnm.Print_Area" localSheetId="0">'zal nr 1'!$A$1:$H$24</definedName>
    <definedName name="_xlnm.Print_Area" localSheetId="1">'zal nr 2'!$A$1:$H$37</definedName>
    <definedName name="_xlnm.Print_Area" localSheetId="2">'zal nr 3'!$A$1:$H$19</definedName>
    <definedName name="_xlnm.Print_Area" localSheetId="3">'zal nr 4'!$A$1:$H$19</definedName>
  </definedNames>
  <calcPr fullCalcOnLoad="1"/>
</workbook>
</file>

<file path=xl/sharedStrings.xml><?xml version="1.0" encoding="utf-8"?>
<sst xmlns="http://schemas.openxmlformats.org/spreadsheetml/2006/main" count="127" uniqueCount="75">
  <si>
    <t>Dział</t>
  </si>
  <si>
    <t>Ogółem</t>
  </si>
  <si>
    <t>Przed zmianą</t>
  </si>
  <si>
    <t>Po zmianie</t>
  </si>
  <si>
    <t>Uzasadnienie:</t>
  </si>
  <si>
    <t>Rozdział</t>
  </si>
  <si>
    <t>Nazwa działu i rozdziału</t>
  </si>
  <si>
    <t>Wójt Gminy</t>
  </si>
  <si>
    <t>Maciej Śliwerski</t>
  </si>
  <si>
    <t>§</t>
  </si>
  <si>
    <t>Zwiększenie</t>
  </si>
  <si>
    <t xml:space="preserve"> Po zmianie</t>
  </si>
  <si>
    <t>Wydatki ogółem</t>
  </si>
  <si>
    <t>Zmniejszenie</t>
  </si>
  <si>
    <t>Uzasadnienie</t>
  </si>
  <si>
    <t>Dochody</t>
  </si>
  <si>
    <t>Rozdz</t>
  </si>
  <si>
    <t>Nazwa</t>
  </si>
  <si>
    <t>Dochody ogółem</t>
  </si>
  <si>
    <t>Zmiany w planie finansowym Urzędu Gminy Jaktorów na rok 2011</t>
  </si>
  <si>
    <t>W planie dochodów wprowadza się następujące zmiany:</t>
  </si>
  <si>
    <t>Zakup materiałów i wyposażenia</t>
  </si>
  <si>
    <t>Zakup usług pozostałych</t>
  </si>
  <si>
    <t>Oświata i wychowanie</t>
  </si>
  <si>
    <t>Planowane wydatki na 2011 r</t>
  </si>
  <si>
    <t>Zmiany w planie finansowym Zespołu Szkolno - Przedszkolnego w Jaktorowie na rok 2011</t>
  </si>
  <si>
    <t xml:space="preserve">Wydatki    </t>
  </si>
  <si>
    <t>Wydatki</t>
  </si>
  <si>
    <t>Administracja publiczna</t>
  </si>
  <si>
    <t>Zmiany w planie finansowym Zespołu Szkół Publicznych w Międzyborowie na rok 2011</t>
  </si>
  <si>
    <t xml:space="preserve">Zał  Nr 1 do Zarządzenia  Nr 39/2011  Wójta Gminy Jaktorów </t>
  </si>
  <si>
    <t>z dnia  20 lipca 2011r</t>
  </si>
  <si>
    <t>750</t>
  </si>
  <si>
    <t>75056</t>
  </si>
  <si>
    <t>2010</t>
  </si>
  <si>
    <t>854</t>
  </si>
  <si>
    <t>85415</t>
  </si>
  <si>
    <t>2030</t>
  </si>
  <si>
    <t>Dotacje celowe otrzymane z budżetu państwa na realizację zadań bieżących z zakresu administracji rządowej oraz innych zadań zleconych gminie (związkom gmin) ustawami</t>
  </si>
  <si>
    <t>Spis powszechny i inne</t>
  </si>
  <si>
    <t>Edukacyjna opieka wychowawcza</t>
  </si>
  <si>
    <t>Pomoc materialna dla uczniów</t>
  </si>
  <si>
    <t>Dotacje celowe otrzymane z budżetu państwa na realizację własnych zadań bieżących gmin (związków gmin)</t>
  </si>
  <si>
    <t xml:space="preserve">Zał  Nr 2 do Zarządzenia  Nr 39/2011  Wójta Gminy Jaktorów </t>
  </si>
  <si>
    <t xml:space="preserve">    Zwiększa się  dochody Gminy  o kwotę 29.835 zł , z tego w dziale 750 - Administracja publiczna o kwotę 14.235 zł  w związku ze zwiększeniem  dotacji celowej na zadania zlecone z zakresu administracji rządowej -  na przeprowadzenie narodowego spisu powszechnego (pismo nr PK-CBS-OL-45-NSP/371/2011 Prezesa GUS),  oraz  w dziale 854 - Edukacyjna opieka wychowawcza o kwotę 15.600 zł      w związku  z  przyznaniem dotacji na dofinansowanie   zakupu podręczników (wyprawki szkolnej -  pismo nr  FIN-I.3111.35.2011.854  Mazowieckiego Urzędu Wojewódzkiego w Warszawie - Wydział Finansów). </t>
  </si>
  <si>
    <t>na podstawie  Zarządzenia Nr 38/2011  Wójta Gminy Jaktorów z dnia 20 lipca 2011r.</t>
  </si>
  <si>
    <t>na podstawie Zarządzenia Nr 38/2011 Wójta Gminy Jaktorów z dnia 20 lipca 2011r.</t>
  </si>
  <si>
    <t>40002</t>
  </si>
  <si>
    <t>3020</t>
  </si>
  <si>
    <t>3040</t>
  </si>
  <si>
    <t>4110</t>
  </si>
  <si>
    <t>4120</t>
  </si>
  <si>
    <t>4170</t>
  </si>
  <si>
    <t>4210</t>
  </si>
  <si>
    <t>4410</t>
  </si>
  <si>
    <t>Wydatki osobowe niezaliczone do wynagrodzeń</t>
  </si>
  <si>
    <t>Nagrody o charakterze szczególnym niezaliczone do wynagrodzeń</t>
  </si>
  <si>
    <t>Składki na ubezpieczenia społeczne</t>
  </si>
  <si>
    <t>Składki na Fundusz Pracy</t>
  </si>
  <si>
    <t>Wynagrodzenia bezosobowe</t>
  </si>
  <si>
    <t>Podróże służbowe krajowe</t>
  </si>
  <si>
    <t>Wytwarzanie i zaopatrywanie w energię elektryczną, gaz i wodę</t>
  </si>
  <si>
    <t>Dostarczanie wody</t>
  </si>
  <si>
    <t>Bezpieczeństwo publiczne i ochrona przeciwpożarowa</t>
  </si>
  <si>
    <t>Obrona cywilna</t>
  </si>
  <si>
    <t xml:space="preserve">Szkolenia pracowników niebędących członkami korpusu służby cywilnej </t>
  </si>
  <si>
    <t>Dowożenie uczniów do szkół</t>
  </si>
  <si>
    <t>Zakup usług zdrowotnych</t>
  </si>
  <si>
    <r>
      <t xml:space="preserve">W planie wydatków Urzędu Gminy wprowadza się następujące zmiany:
W </t>
    </r>
    <r>
      <rPr>
        <u val="single"/>
        <sz val="10"/>
        <rFont val="Arial"/>
        <family val="2"/>
      </rPr>
      <t xml:space="preserve">dziale 750 - Administracja Publiczna </t>
    </r>
    <r>
      <rPr>
        <sz val="10"/>
        <rFont val="Arial"/>
        <family val="2"/>
      </rPr>
      <t>zwiększa się wydatki o kwotę 14.235 zł oraz przenosi się kwotę 1.233,27 zł w zakresie wydatków związanych z przeprowadzeniem narodowego spisu powszechnego - zgodnie z pismem nr  PK-CBS-OL-45-NSP/371/2011 Prezesa GUS</t>
    </r>
  </si>
  <si>
    <t xml:space="preserve">Zał  Nr 3 do Zarządzenia  Nr 39/2011  Wójta Gminy Jaktorów </t>
  </si>
  <si>
    <t>na podstawie Zarządzenia nr 38/2011 Wójta Gminy Jaktorów z dnia 20 lipca2011r.</t>
  </si>
  <si>
    <t>Inne formy pomocy dla uczniów</t>
  </si>
  <si>
    <t xml:space="preserve">Zał  Nr 4 do Zarządzenia  Nr 39/2011  Wójta Gminy Jaktorów </t>
  </si>
  <si>
    <r>
      <t xml:space="preserve">W planie wydatków jednostki wprowadza się następujące zmiany: w </t>
    </r>
    <r>
      <rPr>
        <u val="single"/>
        <sz val="10"/>
        <rFont val="Arial"/>
        <family val="2"/>
      </rPr>
      <t>dziale 854 - Edukacyjna opieka wychowawcza</t>
    </r>
    <r>
      <rPr>
        <sz val="10"/>
        <rFont val="Arial"/>
        <family val="2"/>
      </rPr>
      <t xml:space="preserve">  -  zwiększa się plan wydatków 
o kwotę 7.000 zł na dofinansowanie  zakupu podręczników dla uczniów w ramach Rządowego programu pomocy uczniom w 2011r -" Wyprawka szkolna".</t>
    </r>
  </si>
  <si>
    <r>
      <t xml:space="preserve">W planie wydatków jednostki wprowadza się następujące zmiany: w </t>
    </r>
    <r>
      <rPr>
        <u val="single"/>
        <sz val="10"/>
        <rFont val="Arial"/>
        <family val="2"/>
      </rPr>
      <t>dziale 854 - Edukacyjna opieka wychowawcza</t>
    </r>
    <r>
      <rPr>
        <sz val="10"/>
        <rFont val="Arial"/>
        <family val="2"/>
      </rPr>
      <t xml:space="preserve">  -  zwiększa się plan wydatków 
o kwotę 8.600 zł na dofinansowanie  zakupu podręczników dla uczniów w ramach Rządowego programu pomocy uczniom w 2011r -" Wyprawka szkolna".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</si>
</sst>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[$-415]d\ mmmm\ yyyy"/>
  </numFmts>
  <fonts count="41">
    <font>
      <sz val="10"/>
      <name val="Arial"/>
      <family val="0"/>
    </font>
    <font>
      <b/>
      <sz val="14"/>
      <name val="Arial CE"/>
      <family val="2"/>
    </font>
    <font>
      <b/>
      <sz val="10"/>
      <name val="Arial CE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 CE"/>
      <family val="2"/>
    </font>
    <font>
      <sz val="8"/>
      <name val="Arial"/>
      <family val="0"/>
    </font>
    <font>
      <sz val="10"/>
      <name val="Arial CE"/>
      <family val="0"/>
    </font>
    <font>
      <b/>
      <i/>
      <sz val="10"/>
      <name val="Arial"/>
      <family val="2"/>
    </font>
    <font>
      <sz val="9"/>
      <name val="Arial CE"/>
      <family val="0"/>
    </font>
    <font>
      <b/>
      <sz val="9"/>
      <name val="Arial CE"/>
      <family val="2"/>
    </font>
    <font>
      <sz val="11"/>
      <name val="Arial"/>
      <family val="0"/>
    </font>
    <font>
      <b/>
      <i/>
      <sz val="11"/>
      <name val="Arial CE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 CE"/>
      <family val="2"/>
    </font>
    <font>
      <i/>
      <sz val="9"/>
      <name val="Arial CE"/>
      <family val="0"/>
    </font>
    <font>
      <b/>
      <i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10"/>
      <name val="Arial CE"/>
      <family val="0"/>
    </font>
    <font>
      <i/>
      <sz val="10"/>
      <name val="Arial"/>
      <family val="0"/>
    </font>
    <font>
      <sz val="10"/>
      <color indexed="10"/>
      <name val="Arial"/>
      <family val="0"/>
    </font>
    <font>
      <u val="single"/>
      <sz val="10"/>
      <name val="Arial"/>
      <family val="2"/>
    </font>
    <font>
      <b/>
      <sz val="11"/>
      <name val="Arial CE"/>
      <family val="0"/>
    </font>
    <font>
      <b/>
      <i/>
      <sz val="11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21" borderId="4" applyNumberFormat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0" borderId="0">
      <alignment/>
      <protection/>
    </xf>
    <xf numFmtId="0" fontId="29" fillId="20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0" fillId="0" borderId="0" xfId="0" applyBorder="1" applyAlignment="1">
      <alignment vertical="top" wrapText="1"/>
    </xf>
    <xf numFmtId="0" fontId="0" fillId="0" borderId="0" xfId="52" applyFont="1" applyFill="1" applyAlignment="1">
      <alignment horizontal="center"/>
      <protection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3" fillId="0" borderId="13" xfId="0" applyFont="1" applyBorder="1" applyAlignment="1">
      <alignment/>
    </xf>
    <xf numFmtId="0" fontId="2" fillId="0" borderId="14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11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4" fontId="8" fillId="0" borderId="10" xfId="52" applyNumberFormat="1" applyFont="1" applyFill="1" applyBorder="1" applyAlignment="1">
      <alignment vertical="center"/>
      <protection/>
    </xf>
    <xf numFmtId="4" fontId="8" fillId="0" borderId="10" xfId="0" applyNumberFormat="1" applyFont="1" applyFill="1" applyBorder="1" applyAlignment="1">
      <alignment vertical="center"/>
    </xf>
    <xf numFmtId="49" fontId="11" fillId="0" borderId="10" xfId="52" applyNumberFormat="1" applyFont="1" applyFill="1" applyBorder="1" applyAlignment="1">
      <alignment horizontal="center" vertical="center"/>
      <protection/>
    </xf>
    <xf numFmtId="4" fontId="0" fillId="0" borderId="10" xfId="52" applyNumberFormat="1" applyFont="1" applyFill="1" applyBorder="1" applyAlignment="1">
      <alignment vertical="center"/>
      <protection/>
    </xf>
    <xf numFmtId="4" fontId="0" fillId="0" borderId="10" xfId="52" applyNumberFormat="1" applyFill="1" applyBorder="1" applyAlignment="1">
      <alignment vertical="center"/>
      <protection/>
    </xf>
    <xf numFmtId="4" fontId="0" fillId="0" borderId="10" xfId="0" applyNumberFormat="1" applyFill="1" applyBorder="1" applyAlignment="1">
      <alignment vertical="center"/>
    </xf>
    <xf numFmtId="0" fontId="16" fillId="0" borderId="0" xfId="0" applyFont="1" applyAlignment="1">
      <alignment horizontal="center" vertical="center"/>
    </xf>
    <xf numFmtId="0" fontId="17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 applyProtection="1">
      <alignment vertical="top" wrapText="1"/>
      <protection locked="0"/>
    </xf>
    <xf numFmtId="0" fontId="36" fillId="0" borderId="0" xfId="0" applyFont="1" applyAlignment="1">
      <alignment/>
    </xf>
    <xf numFmtId="0" fontId="35" fillId="0" borderId="10" xfId="0" applyFont="1" applyFill="1" applyBorder="1" applyAlignment="1">
      <alignment horizontal="right" vertical="center"/>
    </xf>
    <xf numFmtId="0" fontId="35" fillId="0" borderId="10" xfId="0" applyFont="1" applyFill="1" applyBorder="1" applyAlignment="1">
      <alignment horizontal="center" vertical="center"/>
    </xf>
    <xf numFmtId="4" fontId="35" fillId="0" borderId="10" xfId="0" applyNumberFormat="1" applyFont="1" applyFill="1" applyBorder="1" applyAlignment="1">
      <alignment horizontal="right" vertical="center"/>
    </xf>
    <xf numFmtId="0" fontId="37" fillId="0" borderId="0" xfId="0" applyFont="1" applyAlignment="1">
      <alignment vertical="center"/>
    </xf>
    <xf numFmtId="0" fontId="0" fillId="0" borderId="13" xfId="0" applyFont="1" applyBorder="1" applyAlignment="1">
      <alignment horizontal="left"/>
    </xf>
    <xf numFmtId="0" fontId="12" fillId="0" borderId="10" xfId="0" applyFont="1" applyFill="1" applyBorder="1" applyAlignment="1">
      <alignment vertical="top" wrapText="1"/>
    </xf>
    <xf numFmtId="4" fontId="8" fillId="0" borderId="15" xfId="0" applyNumberFormat="1" applyFont="1" applyFill="1" applyBorder="1" applyAlignment="1">
      <alignment vertical="center"/>
    </xf>
    <xf numFmtId="4" fontId="0" fillId="0" borderId="15" xfId="0" applyNumberFormat="1" applyFont="1" applyFill="1" applyBorder="1" applyAlignment="1">
      <alignment vertical="center"/>
    </xf>
    <xf numFmtId="0" fontId="5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7" fillId="0" borderId="15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4" fontId="36" fillId="0" borderId="1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8" fillId="0" borderId="0" xfId="0" applyFont="1" applyFill="1" applyAlignment="1">
      <alignment/>
    </xf>
    <xf numFmtId="4" fontId="8" fillId="0" borderId="10" xfId="52" applyNumberFormat="1" applyFont="1" applyFill="1" applyBorder="1" applyAlignment="1">
      <alignment horizontal="right" vertical="center"/>
      <protection/>
    </xf>
    <xf numFmtId="0" fontId="2" fillId="0" borderId="0" xfId="0" applyFont="1" applyAlignment="1">
      <alignment horizontal="left"/>
    </xf>
    <xf numFmtId="0" fontId="39" fillId="0" borderId="0" xfId="0" applyFont="1" applyAlignment="1">
      <alignment horizontal="left"/>
    </xf>
    <xf numFmtId="0" fontId="5" fillId="0" borderId="10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49" fontId="5" fillId="0" borderId="15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7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/>
    </xf>
    <xf numFmtId="49" fontId="40" fillId="0" borderId="16" xfId="0" applyFont="1" applyFill="1" applyAlignment="1">
      <alignment horizontal="left" vertical="center" wrapText="1"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17" fillId="0" borderId="10" xfId="0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vertical="center"/>
    </xf>
    <xf numFmtId="4" fontId="8" fillId="0" borderId="0" xfId="0" applyNumberFormat="1" applyFont="1" applyAlignment="1">
      <alignment/>
    </xf>
    <xf numFmtId="4" fontId="36" fillId="0" borderId="0" xfId="0" applyNumberFormat="1" applyFont="1" applyAlignment="1">
      <alignment/>
    </xf>
    <xf numFmtId="0" fontId="17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0" xfId="52" applyFont="1" applyFill="1" applyAlignment="1">
      <alignment horizontal="right"/>
      <protection/>
    </xf>
    <xf numFmtId="0" fontId="0" fillId="0" borderId="0" xfId="52" applyFont="1" applyFill="1" applyAlignment="1">
      <alignment horizontal="center"/>
      <protection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9" fillId="0" borderId="10" xfId="0" applyFont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5" fillId="0" borderId="17" xfId="52" applyFont="1" applyFill="1" applyBorder="1" applyAlignment="1">
      <alignment horizontal="center" vertical="center"/>
      <protection/>
    </xf>
    <xf numFmtId="0" fontId="35" fillId="0" borderId="18" xfId="52" applyFont="1" applyFill="1" applyBorder="1" applyAlignment="1">
      <alignment horizontal="center" vertical="center"/>
      <protection/>
    </xf>
    <xf numFmtId="0" fontId="35" fillId="0" borderId="19" xfId="52" applyFont="1" applyFill="1" applyBorder="1" applyAlignment="1">
      <alignment horizontal="center" vertical="center"/>
      <protection/>
    </xf>
    <xf numFmtId="0" fontId="7" fillId="0" borderId="0" xfId="0" applyFont="1" applyBorder="1" applyAlignment="1">
      <alignment horizontal="left"/>
    </xf>
    <xf numFmtId="0" fontId="9" fillId="0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Border="1" applyAlignment="1">
      <alignment horizontal="center" vertical="top" wrapText="1"/>
    </xf>
    <xf numFmtId="0" fontId="38" fillId="0" borderId="0" xfId="0" applyNumberFormat="1" applyFont="1" applyFill="1" applyBorder="1" applyAlignment="1" applyProtection="1">
      <alignment horizontal="left" vertical="top" wrapText="1"/>
      <protection locked="0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workbookViewId="0" topLeftCell="A1">
      <selection activeCell="D17" sqref="D17"/>
    </sheetView>
  </sheetViews>
  <sheetFormatPr defaultColWidth="9.140625" defaultRowHeight="12.75"/>
  <cols>
    <col min="1" max="1" width="7.7109375" style="0" customWidth="1"/>
    <col min="2" max="2" width="10.28125" style="0" customWidth="1"/>
    <col min="3" max="3" width="6.28125" style="0" customWidth="1"/>
    <col min="4" max="4" width="56.8515625" style="0" customWidth="1"/>
    <col min="5" max="5" width="14.7109375" style="0" customWidth="1"/>
    <col min="6" max="6" width="16.00390625" style="0" customWidth="1"/>
    <col min="7" max="7" width="14.28125" style="0" customWidth="1"/>
    <col min="8" max="8" width="15.57421875" style="0" customWidth="1"/>
  </cols>
  <sheetData>
    <row r="1" spans="1:8" ht="15" customHeight="1">
      <c r="A1" s="46"/>
      <c r="B1" s="46"/>
      <c r="C1" s="46"/>
      <c r="D1" s="83" t="s">
        <v>30</v>
      </c>
      <c r="E1" s="83"/>
      <c r="F1" s="83"/>
      <c r="G1" s="83"/>
      <c r="H1" s="83"/>
    </row>
    <row r="2" spans="1:8" ht="15" customHeight="1">
      <c r="A2" s="47"/>
      <c r="B2" s="47"/>
      <c r="C2" s="47"/>
      <c r="D2" s="11"/>
      <c r="E2" s="84" t="s">
        <v>31</v>
      </c>
      <c r="F2" s="84"/>
      <c r="G2" s="84"/>
      <c r="H2" s="84"/>
    </row>
    <row r="3" spans="1:8" ht="8.25" customHeight="1">
      <c r="A3" s="47"/>
      <c r="B3" s="47"/>
      <c r="C3" s="47"/>
      <c r="D3" s="12"/>
      <c r="E3" s="12"/>
      <c r="F3" s="12"/>
      <c r="G3" s="12"/>
      <c r="H3" s="12"/>
    </row>
    <row r="4" spans="1:8" s="13" customFormat="1" ht="14.25" customHeight="1">
      <c r="A4" s="48"/>
      <c r="B4" s="48"/>
      <c r="C4" s="85" t="s">
        <v>19</v>
      </c>
      <c r="D4" s="85"/>
      <c r="E4" s="85"/>
      <c r="F4" s="85"/>
      <c r="G4" s="85"/>
      <c r="H4" s="15"/>
    </row>
    <row r="5" spans="1:8" s="13" customFormat="1" ht="6" customHeight="1">
      <c r="A5" s="49"/>
      <c r="B5" s="49"/>
      <c r="C5" s="14"/>
      <c r="D5" s="14"/>
      <c r="E5" s="14"/>
      <c r="F5" s="14"/>
      <c r="G5" s="14"/>
      <c r="H5" s="15"/>
    </row>
    <row r="6" spans="1:8" s="13" customFormat="1" ht="24" customHeight="1">
      <c r="A6" s="87" t="s">
        <v>45</v>
      </c>
      <c r="B6" s="87"/>
      <c r="C6" s="87"/>
      <c r="D6" s="87"/>
      <c r="E6" s="87"/>
      <c r="F6" s="87"/>
      <c r="G6" s="87"/>
      <c r="H6" s="87"/>
    </row>
    <row r="7" spans="1:8" s="13" customFormat="1" ht="15" customHeight="1">
      <c r="A7" s="16" t="s">
        <v>15</v>
      </c>
      <c r="B7" s="16"/>
      <c r="C7" s="41"/>
      <c r="D7" s="41"/>
      <c r="E7" s="41"/>
      <c r="F7" s="41"/>
      <c r="G7" s="41"/>
      <c r="H7" s="41"/>
    </row>
    <row r="8" spans="1:8" s="3" customFormat="1" ht="13.5" customHeight="1">
      <c r="A8" s="79" t="s">
        <v>0</v>
      </c>
      <c r="B8" s="79" t="s">
        <v>16</v>
      </c>
      <c r="C8" s="79" t="s">
        <v>9</v>
      </c>
      <c r="D8" s="79" t="s">
        <v>17</v>
      </c>
      <c r="E8" s="79" t="s">
        <v>1</v>
      </c>
      <c r="F8" s="79"/>
      <c r="G8" s="79"/>
      <c r="H8" s="79"/>
    </row>
    <row r="9" spans="1:8" s="3" customFormat="1" ht="8.25" customHeight="1">
      <c r="A9" s="79"/>
      <c r="B9" s="79"/>
      <c r="C9" s="79"/>
      <c r="D9" s="79"/>
      <c r="E9" s="79"/>
      <c r="F9" s="79"/>
      <c r="G9" s="79"/>
      <c r="H9" s="79"/>
    </row>
    <row r="10" spans="1:8" s="3" customFormat="1" ht="16.5" customHeight="1">
      <c r="A10" s="2"/>
      <c r="B10" s="17"/>
      <c r="C10" s="17"/>
      <c r="D10" s="17"/>
      <c r="E10" s="18" t="s">
        <v>2</v>
      </c>
      <c r="F10" s="18" t="s">
        <v>13</v>
      </c>
      <c r="G10" s="19" t="s">
        <v>10</v>
      </c>
      <c r="H10" s="18" t="s">
        <v>3</v>
      </c>
    </row>
    <row r="11" spans="1:8" s="5" customFormat="1" ht="16.5" customHeight="1">
      <c r="A11" s="4">
        <v>1</v>
      </c>
      <c r="B11" s="4"/>
      <c r="C11" s="4"/>
      <c r="D11" s="4">
        <v>2</v>
      </c>
      <c r="E11" s="88">
        <v>3</v>
      </c>
      <c r="F11" s="88"/>
      <c r="G11" s="88"/>
      <c r="H11" s="88"/>
    </row>
    <row r="12" spans="1:8" s="5" customFormat="1" ht="16.5" customHeight="1">
      <c r="A12" s="77" t="s">
        <v>32</v>
      </c>
      <c r="B12" s="4"/>
      <c r="C12" s="4"/>
      <c r="D12" s="42" t="s">
        <v>28</v>
      </c>
      <c r="E12" s="43">
        <v>147683</v>
      </c>
      <c r="F12" s="43"/>
      <c r="G12" s="43">
        <f>G13</f>
        <v>14235</v>
      </c>
      <c r="H12" s="25">
        <f aca="true" t="shared" si="0" ref="H12:H18">E12-F12+G12</f>
        <v>161918</v>
      </c>
    </row>
    <row r="13" spans="1:8" s="5" customFormat="1" ht="16.5" customHeight="1">
      <c r="A13" s="21"/>
      <c r="B13" s="64" t="s">
        <v>33</v>
      </c>
      <c r="C13" s="50"/>
      <c r="D13" s="78" t="s">
        <v>39</v>
      </c>
      <c r="E13" s="44">
        <f>E14</f>
        <v>12164</v>
      </c>
      <c r="F13" s="44"/>
      <c r="G13" s="44">
        <f>G14</f>
        <v>14235</v>
      </c>
      <c r="H13" s="55">
        <f t="shared" si="0"/>
        <v>26399</v>
      </c>
    </row>
    <row r="14" spans="1:8" s="30" customFormat="1" ht="47.25" customHeight="1">
      <c r="A14" s="21"/>
      <c r="B14" s="51"/>
      <c r="C14" s="64" t="s">
        <v>34</v>
      </c>
      <c r="D14" s="78" t="s">
        <v>38</v>
      </c>
      <c r="E14" s="44">
        <v>12164</v>
      </c>
      <c r="F14" s="44"/>
      <c r="G14" s="44">
        <v>14235</v>
      </c>
      <c r="H14" s="55">
        <f t="shared" si="0"/>
        <v>26399</v>
      </c>
    </row>
    <row r="15" spans="1:8" s="5" customFormat="1" ht="16.5" customHeight="1">
      <c r="A15" s="77" t="s">
        <v>35</v>
      </c>
      <c r="B15" s="4"/>
      <c r="C15" s="4"/>
      <c r="D15" s="42" t="s">
        <v>40</v>
      </c>
      <c r="E15" s="43">
        <f>E16</f>
        <v>10162</v>
      </c>
      <c r="F15" s="43"/>
      <c r="G15" s="43">
        <f>G16</f>
        <v>15600</v>
      </c>
      <c r="H15" s="25">
        <f t="shared" si="0"/>
        <v>25762</v>
      </c>
    </row>
    <row r="16" spans="1:8" ht="17.25" customHeight="1">
      <c r="A16" s="61"/>
      <c r="B16" s="64" t="s">
        <v>36</v>
      </c>
      <c r="C16" s="62"/>
      <c r="D16" s="78" t="s">
        <v>41</v>
      </c>
      <c r="E16" s="44">
        <v>10162</v>
      </c>
      <c r="F16" s="44"/>
      <c r="G16" s="44">
        <f>G17</f>
        <v>15600</v>
      </c>
      <c r="H16" s="55">
        <f t="shared" si="0"/>
        <v>25762</v>
      </c>
    </row>
    <row r="17" spans="1:8" ht="29.25" customHeight="1">
      <c r="A17" s="61"/>
      <c r="B17" s="63"/>
      <c r="C17" s="64" t="s">
        <v>37</v>
      </c>
      <c r="D17" s="78" t="s">
        <v>42</v>
      </c>
      <c r="E17" s="44">
        <v>10162</v>
      </c>
      <c r="F17" s="44"/>
      <c r="G17" s="44">
        <v>15600</v>
      </c>
      <c r="H17" s="55">
        <f t="shared" si="0"/>
        <v>25762</v>
      </c>
    </row>
    <row r="18" spans="1:8" s="36" customFormat="1" ht="18.75" customHeight="1">
      <c r="A18" s="37"/>
      <c r="B18" s="37"/>
      <c r="C18" s="37"/>
      <c r="D18" s="38" t="s">
        <v>18</v>
      </c>
      <c r="E18" s="39">
        <v>37291265.3</v>
      </c>
      <c r="F18" s="39"/>
      <c r="G18" s="25">
        <f>G15+G12</f>
        <v>29835</v>
      </c>
      <c r="H18" s="25">
        <f t="shared" si="0"/>
        <v>37321100.3</v>
      </c>
    </row>
    <row r="19" spans="1:8" ht="13.5" customHeight="1">
      <c r="A19" s="89" t="s">
        <v>4</v>
      </c>
      <c r="B19" s="89"/>
      <c r="C19" s="89"/>
      <c r="D19" s="65"/>
      <c r="E19" s="65"/>
      <c r="F19" s="65"/>
      <c r="G19" s="65"/>
      <c r="H19" s="65"/>
    </row>
    <row r="20" spans="1:8" ht="12.75" customHeight="1">
      <c r="A20" s="80" t="s">
        <v>20</v>
      </c>
      <c r="B20" s="80"/>
      <c r="C20" s="80"/>
      <c r="D20" s="80"/>
      <c r="E20" s="80"/>
      <c r="F20" s="80"/>
      <c r="G20" s="80"/>
      <c r="H20" s="80"/>
    </row>
    <row r="21" spans="1:8" ht="54" customHeight="1">
      <c r="A21" s="81" t="s">
        <v>44</v>
      </c>
      <c r="B21" s="81"/>
      <c r="C21" s="81"/>
      <c r="D21" s="81"/>
      <c r="E21" s="81"/>
      <c r="F21" s="81"/>
      <c r="G21" s="81"/>
      <c r="H21" s="81"/>
    </row>
    <row r="22" spans="1:8" ht="72" customHeight="1" hidden="1">
      <c r="A22" s="52"/>
      <c r="B22" s="52"/>
      <c r="C22" s="52"/>
      <c r="D22" s="52"/>
      <c r="E22" s="52"/>
      <c r="F22" s="52"/>
      <c r="G22" s="52"/>
      <c r="H22" s="52"/>
    </row>
    <row r="23" spans="1:8" ht="15" customHeight="1">
      <c r="A23" s="52"/>
      <c r="B23" s="52"/>
      <c r="C23" s="52"/>
      <c r="D23" s="52"/>
      <c r="E23" s="52"/>
      <c r="F23" s="52"/>
      <c r="G23" s="82" t="s">
        <v>7</v>
      </c>
      <c r="H23" s="82"/>
    </row>
    <row r="24" spans="1:8" ht="27" customHeight="1">
      <c r="A24" s="53"/>
      <c r="B24" s="53"/>
      <c r="C24" s="53"/>
      <c r="D24" s="54"/>
      <c r="E24" s="54"/>
      <c r="F24" s="54"/>
      <c r="G24" s="86" t="s">
        <v>8</v>
      </c>
      <c r="H24" s="86"/>
    </row>
    <row r="25" spans="1:8" ht="12.75">
      <c r="A25" s="53"/>
      <c r="B25" s="53"/>
      <c r="C25" s="53"/>
      <c r="D25" s="54"/>
      <c r="E25" s="54"/>
      <c r="F25" s="54"/>
      <c r="G25" s="54"/>
      <c r="H25" s="54"/>
    </row>
    <row r="26" spans="1:8" ht="12.75">
      <c r="A26" s="53"/>
      <c r="B26" s="53"/>
      <c r="C26" s="53"/>
      <c r="D26" s="54"/>
      <c r="E26" s="54"/>
      <c r="F26" s="54"/>
      <c r="G26" s="54"/>
      <c r="H26" s="54"/>
    </row>
    <row r="27" spans="1:8" ht="12.75">
      <c r="A27" s="53"/>
      <c r="B27" s="53"/>
      <c r="C27" s="53"/>
      <c r="D27" s="54"/>
      <c r="E27" s="54"/>
      <c r="F27" s="54"/>
      <c r="G27" s="54"/>
      <c r="H27" s="54"/>
    </row>
    <row r="28" spans="4:8" ht="12.75">
      <c r="D28" s="1"/>
      <c r="E28" s="1"/>
      <c r="F28" s="1"/>
      <c r="G28" s="1"/>
      <c r="H28" s="1"/>
    </row>
    <row r="29" spans="4:8" ht="12.75">
      <c r="D29" s="1"/>
      <c r="E29" s="1"/>
      <c r="F29" s="1"/>
      <c r="G29" s="1"/>
      <c r="H29" s="1"/>
    </row>
    <row r="30" spans="4:8" ht="12.75">
      <c r="D30" s="1"/>
      <c r="E30" s="1"/>
      <c r="F30" s="1"/>
      <c r="G30" s="1"/>
      <c r="H30" s="1"/>
    </row>
    <row r="31" spans="4:8" ht="12.75">
      <c r="D31" s="1"/>
      <c r="E31" s="1"/>
      <c r="F31" s="1"/>
      <c r="G31" s="1"/>
      <c r="H31" s="1"/>
    </row>
    <row r="32" spans="4:8" ht="12.75">
      <c r="D32" s="1"/>
      <c r="E32" s="1"/>
      <c r="F32" s="1"/>
      <c r="G32" s="1"/>
      <c r="H32" s="1"/>
    </row>
    <row r="33" spans="4:8" ht="12.75">
      <c r="D33" s="1"/>
      <c r="E33" s="1"/>
      <c r="F33" s="1"/>
      <c r="G33" s="1"/>
      <c r="H33" s="1"/>
    </row>
    <row r="34" spans="4:8" ht="12.75">
      <c r="D34" s="1"/>
      <c r="E34" s="1"/>
      <c r="F34" s="1"/>
      <c r="G34" s="1"/>
      <c r="H34" s="1"/>
    </row>
    <row r="35" spans="4:8" ht="12.75">
      <c r="D35" s="1"/>
      <c r="E35" s="1"/>
      <c r="F35" s="1"/>
      <c r="G35" s="1"/>
      <c r="H35" s="1"/>
    </row>
    <row r="36" spans="4:8" ht="12.75">
      <c r="D36" s="1"/>
      <c r="E36" s="1"/>
      <c r="F36" s="1"/>
      <c r="G36" s="1"/>
      <c r="H36" s="1"/>
    </row>
    <row r="37" spans="4:8" ht="12.75">
      <c r="D37" s="1"/>
      <c r="E37" s="1"/>
      <c r="F37" s="1"/>
      <c r="G37" s="1"/>
      <c r="H37" s="1"/>
    </row>
    <row r="38" spans="4:8" ht="12.75">
      <c r="D38" s="1"/>
      <c r="E38" s="1"/>
      <c r="F38" s="1"/>
      <c r="G38" s="1"/>
      <c r="H38" s="1"/>
    </row>
    <row r="39" spans="4:8" ht="12.75">
      <c r="D39" s="1"/>
      <c r="E39" s="1"/>
      <c r="F39" s="1"/>
      <c r="G39" s="1"/>
      <c r="H39" s="1"/>
    </row>
    <row r="40" spans="4:8" ht="12.75">
      <c r="D40" s="1"/>
      <c r="E40" s="1"/>
      <c r="F40" s="1"/>
      <c r="G40" s="1"/>
      <c r="H40" s="1"/>
    </row>
    <row r="41" spans="4:8" ht="12.75">
      <c r="D41" s="1"/>
      <c r="E41" s="1"/>
      <c r="F41" s="1"/>
      <c r="G41" s="1"/>
      <c r="H41" s="1"/>
    </row>
    <row r="42" spans="4:8" ht="12.75">
      <c r="D42" s="1"/>
      <c r="E42" s="1"/>
      <c r="F42" s="1"/>
      <c r="G42" s="1"/>
      <c r="H42" s="1"/>
    </row>
    <row r="43" spans="4:8" ht="12.75">
      <c r="D43" s="1"/>
      <c r="E43" s="1"/>
      <c r="F43" s="1"/>
      <c r="G43" s="1"/>
      <c r="H43" s="1"/>
    </row>
    <row r="44" spans="4:8" ht="12.75">
      <c r="D44" s="1"/>
      <c r="E44" s="1"/>
      <c r="F44" s="1"/>
      <c r="G44" s="1"/>
      <c r="H44" s="1"/>
    </row>
    <row r="45" spans="4:8" ht="12.75">
      <c r="D45" s="1"/>
      <c r="E45" s="1"/>
      <c r="F45" s="1"/>
      <c r="G45" s="1"/>
      <c r="H45" s="1"/>
    </row>
    <row r="46" spans="4:8" ht="12.75">
      <c r="D46" s="1"/>
      <c r="E46" s="1"/>
      <c r="F46" s="1"/>
      <c r="G46" s="1"/>
      <c r="H46" s="1"/>
    </row>
    <row r="47" spans="4:8" ht="12.75">
      <c r="D47" s="1"/>
      <c r="E47" s="1"/>
      <c r="F47" s="1"/>
      <c r="G47" s="1"/>
      <c r="H47" s="1"/>
    </row>
    <row r="48" spans="4:8" ht="12.75">
      <c r="D48" s="1"/>
      <c r="E48" s="1"/>
      <c r="F48" s="1"/>
      <c r="G48" s="1"/>
      <c r="H48" s="1"/>
    </row>
  </sheetData>
  <sheetProtection/>
  <mergeCells count="15">
    <mergeCell ref="D1:H1"/>
    <mergeCell ref="E2:H2"/>
    <mergeCell ref="C4:G4"/>
    <mergeCell ref="G24:H24"/>
    <mergeCell ref="A6:H6"/>
    <mergeCell ref="E8:H9"/>
    <mergeCell ref="E11:H11"/>
    <mergeCell ref="A19:C19"/>
    <mergeCell ref="A8:A9"/>
    <mergeCell ref="B8:B9"/>
    <mergeCell ref="C8:C9"/>
    <mergeCell ref="A20:H20"/>
    <mergeCell ref="A21:H21"/>
    <mergeCell ref="G23:H23"/>
    <mergeCell ref="D8:D9"/>
  </mergeCells>
  <printOptions/>
  <pageMargins left="0.2362204724409449" right="0.2362204724409449" top="0.36" bottom="0.57" header="0.23" footer="0.4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5"/>
  <sheetViews>
    <sheetView zoomScalePageLayoutView="0" workbookViewId="0" topLeftCell="A1">
      <selection activeCell="D28" sqref="D28"/>
    </sheetView>
  </sheetViews>
  <sheetFormatPr defaultColWidth="9.140625" defaultRowHeight="12.75"/>
  <cols>
    <col min="1" max="1" width="6.8515625" style="0" customWidth="1"/>
    <col min="2" max="2" width="9.7109375" style="0" customWidth="1"/>
    <col min="3" max="3" width="7.8515625" style="0" customWidth="1"/>
    <col min="4" max="4" width="56.8515625" style="0" customWidth="1"/>
    <col min="5" max="5" width="15.00390625" style="0" customWidth="1"/>
    <col min="6" max="6" width="13.140625" style="0" customWidth="1"/>
    <col min="7" max="7" width="12.140625" style="0" customWidth="1"/>
    <col min="8" max="8" width="17.421875" style="0" customWidth="1"/>
    <col min="11" max="12" width="9.7109375" style="0" bestFit="1" customWidth="1"/>
  </cols>
  <sheetData>
    <row r="1" spans="1:8" ht="15" customHeight="1">
      <c r="A1" s="46"/>
      <c r="B1" s="46"/>
      <c r="C1" s="46"/>
      <c r="D1" s="83" t="s">
        <v>43</v>
      </c>
      <c r="E1" s="83"/>
      <c r="F1" s="83"/>
      <c r="G1" s="83"/>
      <c r="H1" s="83"/>
    </row>
    <row r="2" spans="1:8" ht="15" customHeight="1">
      <c r="A2" s="47"/>
      <c r="B2" s="47"/>
      <c r="C2" s="47"/>
      <c r="D2" s="11"/>
      <c r="E2" s="84" t="s">
        <v>31</v>
      </c>
      <c r="F2" s="84"/>
      <c r="G2" s="84"/>
      <c r="H2" s="84"/>
    </row>
    <row r="3" spans="1:8" ht="8.25" customHeight="1">
      <c r="A3" s="47"/>
      <c r="B3" s="47"/>
      <c r="C3" s="47"/>
      <c r="D3" s="12"/>
      <c r="E3" s="12"/>
      <c r="F3" s="12"/>
      <c r="G3" s="12"/>
      <c r="H3" s="12"/>
    </row>
    <row r="4" spans="1:8" s="13" customFormat="1" ht="14.25" customHeight="1">
      <c r="A4" s="48"/>
      <c r="B4" s="48"/>
      <c r="C4" s="85" t="s">
        <v>19</v>
      </c>
      <c r="D4" s="85"/>
      <c r="E4" s="85"/>
      <c r="F4" s="85"/>
      <c r="G4" s="85"/>
      <c r="H4" s="15"/>
    </row>
    <row r="5" spans="1:8" s="13" customFormat="1" ht="9.75" customHeight="1">
      <c r="A5" s="49"/>
      <c r="B5" s="49"/>
      <c r="C5" s="14"/>
      <c r="D5" s="14"/>
      <c r="E5" s="14"/>
      <c r="F5" s="14"/>
      <c r="G5" s="14"/>
      <c r="H5" s="15"/>
    </row>
    <row r="6" spans="1:8" s="13" customFormat="1" ht="24" customHeight="1">
      <c r="A6" s="87" t="s">
        <v>46</v>
      </c>
      <c r="B6" s="87"/>
      <c r="C6" s="87"/>
      <c r="D6" s="87"/>
      <c r="E6" s="87"/>
      <c r="F6" s="87"/>
      <c r="G6" s="87"/>
      <c r="H6" s="87"/>
    </row>
    <row r="7" spans="1:8" s="13" customFormat="1" ht="18" customHeight="1">
      <c r="A7" s="59" t="s">
        <v>26</v>
      </c>
      <c r="B7" s="45"/>
      <c r="C7" s="45"/>
      <c r="D7" s="45"/>
      <c r="E7" s="45"/>
      <c r="F7" s="45"/>
      <c r="G7" s="45"/>
      <c r="H7" s="45"/>
    </row>
    <row r="8" spans="1:8" s="3" customFormat="1" ht="14.25" customHeight="1">
      <c r="A8" s="7"/>
      <c r="B8" s="7"/>
      <c r="C8" s="90" t="s">
        <v>9</v>
      </c>
      <c r="D8" s="7"/>
      <c r="E8" s="79" t="s">
        <v>24</v>
      </c>
      <c r="F8" s="79"/>
      <c r="G8" s="79"/>
      <c r="H8" s="79"/>
    </row>
    <row r="9" spans="1:8" s="3" customFormat="1" ht="16.5" customHeight="1">
      <c r="A9" s="9" t="s">
        <v>0</v>
      </c>
      <c r="B9" s="9" t="s">
        <v>5</v>
      </c>
      <c r="C9" s="91"/>
      <c r="D9" s="9" t="s">
        <v>6</v>
      </c>
      <c r="E9" s="79" t="s">
        <v>1</v>
      </c>
      <c r="F9" s="79"/>
      <c r="G9" s="79"/>
      <c r="H9" s="79"/>
    </row>
    <row r="10" spans="1:8" s="3" customFormat="1" ht="15" customHeight="1">
      <c r="A10" s="2"/>
      <c r="B10" s="2"/>
      <c r="C10" s="2"/>
      <c r="D10" s="2"/>
      <c r="E10" s="8" t="s">
        <v>2</v>
      </c>
      <c r="F10" s="8" t="s">
        <v>13</v>
      </c>
      <c r="G10" s="8" t="s">
        <v>10</v>
      </c>
      <c r="H10" s="8" t="s">
        <v>11</v>
      </c>
    </row>
    <row r="11" spans="1:8" s="5" customFormat="1" ht="18.75" customHeight="1">
      <c r="A11" s="22">
        <v>1</v>
      </c>
      <c r="B11" s="22">
        <v>2</v>
      </c>
      <c r="C11" s="22"/>
      <c r="D11" s="22">
        <v>3</v>
      </c>
      <c r="E11" s="97">
        <v>4</v>
      </c>
      <c r="F11" s="98"/>
      <c r="G11" s="98"/>
      <c r="H11" s="99"/>
    </row>
    <row r="12" spans="1:9" s="72" customFormat="1" ht="28.5" customHeight="1">
      <c r="A12" s="77">
        <v>400</v>
      </c>
      <c r="B12" s="69"/>
      <c r="C12" s="32"/>
      <c r="D12" s="70" t="s">
        <v>61</v>
      </c>
      <c r="E12" s="58">
        <v>423997</v>
      </c>
      <c r="F12" s="25">
        <f>F13</f>
        <v>5000</v>
      </c>
      <c r="G12" s="25">
        <f>G13</f>
        <v>5000</v>
      </c>
      <c r="H12" s="25">
        <f aca="true" t="shared" si="0" ref="H12:H17">E12-F12+G12</f>
        <v>423997</v>
      </c>
      <c r="I12" s="71"/>
    </row>
    <row r="13" spans="1:9" ht="15.75" customHeight="1">
      <c r="A13" s="21"/>
      <c r="B13" s="26" t="s">
        <v>47</v>
      </c>
      <c r="C13" s="33"/>
      <c r="D13" s="78" t="s">
        <v>62</v>
      </c>
      <c r="E13" s="27">
        <v>423997</v>
      </c>
      <c r="F13" s="28">
        <f>F14+F15</f>
        <v>5000</v>
      </c>
      <c r="G13" s="28">
        <f>G14+G15</f>
        <v>5000</v>
      </c>
      <c r="H13" s="29">
        <f t="shared" si="0"/>
        <v>423997</v>
      </c>
      <c r="I13" s="56"/>
    </row>
    <row r="14" spans="1:9" ht="15" customHeight="1">
      <c r="A14" s="21"/>
      <c r="B14" s="26"/>
      <c r="C14" s="33">
        <v>4210</v>
      </c>
      <c r="D14" s="78" t="s">
        <v>21</v>
      </c>
      <c r="E14" s="27">
        <v>30000</v>
      </c>
      <c r="F14" s="28">
        <v>5000</v>
      </c>
      <c r="G14" s="28"/>
      <c r="H14" s="29">
        <f t="shared" si="0"/>
        <v>25000</v>
      </c>
      <c r="I14" s="56"/>
    </row>
    <row r="15" spans="1:9" ht="16.5" customHeight="1">
      <c r="A15" s="21"/>
      <c r="B15" s="26"/>
      <c r="C15" s="33">
        <v>4300</v>
      </c>
      <c r="D15" s="78" t="s">
        <v>22</v>
      </c>
      <c r="E15" s="27">
        <v>15000</v>
      </c>
      <c r="F15" s="28"/>
      <c r="G15" s="28">
        <v>5000</v>
      </c>
      <c r="H15" s="29">
        <f t="shared" si="0"/>
        <v>20000</v>
      </c>
      <c r="I15" s="56"/>
    </row>
    <row r="16" spans="1:9" s="20" customFormat="1" ht="18" customHeight="1">
      <c r="A16" s="77">
        <v>750</v>
      </c>
      <c r="B16" s="66"/>
      <c r="C16" s="67"/>
      <c r="D16" s="70" t="s">
        <v>28</v>
      </c>
      <c r="E16" s="24">
        <v>4670523</v>
      </c>
      <c r="F16" s="25">
        <f>F17</f>
        <v>1233.27</v>
      </c>
      <c r="G16" s="25">
        <f>G17</f>
        <v>15468.27</v>
      </c>
      <c r="H16" s="25">
        <f t="shared" si="0"/>
        <v>4684758</v>
      </c>
      <c r="I16" s="57"/>
    </row>
    <row r="17" spans="1:9" ht="15" customHeight="1">
      <c r="A17" s="21"/>
      <c r="B17" s="26">
        <v>75056</v>
      </c>
      <c r="C17" s="33"/>
      <c r="D17" s="78" t="s">
        <v>39</v>
      </c>
      <c r="E17" s="28">
        <v>12164</v>
      </c>
      <c r="F17" s="29">
        <f>F18+F19+F20+F21+F22+F23+F24</f>
        <v>1233.27</v>
      </c>
      <c r="G17" s="29">
        <f>G18+G19+G20+G21+G22+G23+G24</f>
        <v>15468.27</v>
      </c>
      <c r="H17" s="29">
        <f t="shared" si="0"/>
        <v>26399</v>
      </c>
      <c r="I17" s="56"/>
    </row>
    <row r="18" spans="1:9" ht="16.5" customHeight="1">
      <c r="A18" s="21"/>
      <c r="B18" s="68"/>
      <c r="C18" s="33" t="s">
        <v>48</v>
      </c>
      <c r="D18" s="78" t="s">
        <v>55</v>
      </c>
      <c r="E18" s="28">
        <v>6400</v>
      </c>
      <c r="F18" s="29"/>
      <c r="G18" s="29">
        <v>600</v>
      </c>
      <c r="H18" s="29">
        <f aca="true" t="shared" si="1" ref="H18:H24">E18-F18+G18</f>
        <v>7000</v>
      </c>
      <c r="I18" s="56"/>
    </row>
    <row r="19" spans="1:9" ht="27.75" customHeight="1">
      <c r="A19" s="21"/>
      <c r="B19" s="68"/>
      <c r="C19" s="33" t="s">
        <v>49</v>
      </c>
      <c r="D19" s="78" t="s">
        <v>56</v>
      </c>
      <c r="E19" s="28">
        <v>0</v>
      </c>
      <c r="F19" s="29"/>
      <c r="G19" s="29">
        <v>11920</v>
      </c>
      <c r="H19" s="29">
        <f t="shared" si="1"/>
        <v>11920</v>
      </c>
      <c r="I19" s="56"/>
    </row>
    <row r="20" spans="1:9" ht="18" customHeight="1">
      <c r="A20" s="21"/>
      <c r="B20" s="68"/>
      <c r="C20" s="33" t="s">
        <v>50</v>
      </c>
      <c r="D20" s="78" t="s">
        <v>57</v>
      </c>
      <c r="E20" s="28">
        <v>1128.96</v>
      </c>
      <c r="F20" s="29">
        <v>720.8</v>
      </c>
      <c r="G20" s="29"/>
      <c r="H20" s="29">
        <f t="shared" si="1"/>
        <v>408.1600000000001</v>
      </c>
      <c r="I20" s="56"/>
    </row>
    <row r="21" spans="1:9" ht="18" customHeight="1">
      <c r="A21" s="21"/>
      <c r="B21" s="68"/>
      <c r="C21" s="33" t="s">
        <v>51</v>
      </c>
      <c r="D21" s="78" t="s">
        <v>58</v>
      </c>
      <c r="E21" s="28">
        <v>575.04</v>
      </c>
      <c r="F21" s="29">
        <v>509.2</v>
      </c>
      <c r="G21" s="29"/>
      <c r="H21" s="29">
        <f t="shared" si="1"/>
        <v>65.83999999999997</v>
      </c>
      <c r="I21" s="56"/>
    </row>
    <row r="22" spans="1:9" ht="18" customHeight="1">
      <c r="A22" s="21"/>
      <c r="B22" s="68"/>
      <c r="C22" s="33" t="s">
        <v>52</v>
      </c>
      <c r="D22" s="78" t="s">
        <v>59</v>
      </c>
      <c r="E22" s="28">
        <v>3260</v>
      </c>
      <c r="F22" s="29"/>
      <c r="G22" s="29">
        <v>2688</v>
      </c>
      <c r="H22" s="29">
        <f t="shared" si="1"/>
        <v>5948</v>
      </c>
      <c r="I22" s="56"/>
    </row>
    <row r="23" spans="1:9" ht="18" customHeight="1">
      <c r="A23" s="21"/>
      <c r="B23" s="68"/>
      <c r="C23" s="33" t="s">
        <v>53</v>
      </c>
      <c r="D23" s="78" t="s">
        <v>21</v>
      </c>
      <c r="E23" s="28">
        <v>0</v>
      </c>
      <c r="F23" s="29"/>
      <c r="G23" s="29">
        <v>260.27</v>
      </c>
      <c r="H23" s="29">
        <f t="shared" si="1"/>
        <v>260.27</v>
      </c>
      <c r="I23" s="56"/>
    </row>
    <row r="24" spans="1:9" ht="16.5" customHeight="1">
      <c r="A24" s="21"/>
      <c r="B24" s="68"/>
      <c r="C24" s="33" t="s">
        <v>54</v>
      </c>
      <c r="D24" s="78" t="s">
        <v>60</v>
      </c>
      <c r="E24" s="28">
        <v>280</v>
      </c>
      <c r="F24" s="29">
        <v>3.27</v>
      </c>
      <c r="G24" s="29"/>
      <c r="H24" s="29">
        <f t="shared" si="1"/>
        <v>276.73</v>
      </c>
      <c r="I24" s="56"/>
    </row>
    <row r="25" spans="1:11" s="72" customFormat="1" ht="15.75" customHeight="1">
      <c r="A25" s="77">
        <v>754</v>
      </c>
      <c r="B25" s="73"/>
      <c r="C25" s="67"/>
      <c r="D25" s="70" t="s">
        <v>63</v>
      </c>
      <c r="E25" s="24">
        <v>129300</v>
      </c>
      <c r="F25" s="74">
        <f>F26</f>
        <v>300</v>
      </c>
      <c r="G25" s="74">
        <f>G26</f>
        <v>300</v>
      </c>
      <c r="H25" s="74">
        <f>E25-F25+G25</f>
        <v>129300</v>
      </c>
      <c r="I25" s="71"/>
      <c r="K25" s="75"/>
    </row>
    <row r="26" spans="1:9" ht="15" customHeight="1">
      <c r="A26" s="21"/>
      <c r="B26" s="26">
        <v>75414</v>
      </c>
      <c r="C26" s="33"/>
      <c r="D26" s="78" t="s">
        <v>64</v>
      </c>
      <c r="E26" s="28">
        <v>300</v>
      </c>
      <c r="F26" s="29">
        <f>F27+F28</f>
        <v>300</v>
      </c>
      <c r="G26" s="29">
        <f>G27+G28</f>
        <v>300</v>
      </c>
      <c r="H26" s="29">
        <f>E26-F26+G26</f>
        <v>300</v>
      </c>
      <c r="I26" s="56"/>
    </row>
    <row r="27" spans="1:9" ht="17.25" customHeight="1">
      <c r="A27" s="21"/>
      <c r="B27" s="68"/>
      <c r="C27" s="33">
        <v>4210</v>
      </c>
      <c r="D27" s="78" t="s">
        <v>21</v>
      </c>
      <c r="E27" s="28">
        <v>300</v>
      </c>
      <c r="F27" s="29">
        <v>300</v>
      </c>
      <c r="G27" s="29"/>
      <c r="H27" s="29"/>
      <c r="I27" s="56"/>
    </row>
    <row r="28" spans="1:9" ht="26.25" customHeight="1">
      <c r="A28" s="21"/>
      <c r="B28" s="68"/>
      <c r="C28" s="33">
        <v>4700</v>
      </c>
      <c r="D28" s="78" t="s">
        <v>65</v>
      </c>
      <c r="E28" s="28">
        <v>0</v>
      </c>
      <c r="F28" s="29"/>
      <c r="G28" s="29">
        <v>300</v>
      </c>
      <c r="H28" s="29"/>
      <c r="I28" s="56"/>
    </row>
    <row r="29" spans="1:9" s="72" customFormat="1" ht="18" customHeight="1">
      <c r="A29" s="77">
        <v>801</v>
      </c>
      <c r="B29" s="73"/>
      <c r="C29" s="67"/>
      <c r="D29" s="70" t="s">
        <v>23</v>
      </c>
      <c r="E29" s="24">
        <v>8315813.56</v>
      </c>
      <c r="F29" s="74">
        <f>F30</f>
        <v>600</v>
      </c>
      <c r="G29" s="74">
        <f>G30</f>
        <v>600</v>
      </c>
      <c r="H29" s="74">
        <f>E29-F29+G29</f>
        <v>8315813.56</v>
      </c>
      <c r="I29" s="71"/>
    </row>
    <row r="30" spans="1:9" ht="18" customHeight="1">
      <c r="A30" s="21"/>
      <c r="B30" s="26">
        <v>80113</v>
      </c>
      <c r="C30" s="33"/>
      <c r="D30" s="78" t="s">
        <v>66</v>
      </c>
      <c r="E30" s="28">
        <v>551331</v>
      </c>
      <c r="F30" s="29">
        <f>F31+F32</f>
        <v>600</v>
      </c>
      <c r="G30" s="29">
        <f>G31+G32</f>
        <v>600</v>
      </c>
      <c r="H30" s="29">
        <f>E30-F30+G30</f>
        <v>551331</v>
      </c>
      <c r="I30" s="56"/>
    </row>
    <row r="31" spans="1:9" ht="18.75" customHeight="1">
      <c r="A31" s="21"/>
      <c r="B31" s="68"/>
      <c r="C31" s="33">
        <v>4280</v>
      </c>
      <c r="D31" s="78" t="s">
        <v>67</v>
      </c>
      <c r="E31" s="28">
        <v>800</v>
      </c>
      <c r="F31" s="29">
        <v>600</v>
      </c>
      <c r="G31" s="29"/>
      <c r="H31" s="29"/>
      <c r="I31" s="56"/>
    </row>
    <row r="32" spans="1:9" ht="28.5" customHeight="1">
      <c r="A32" s="21"/>
      <c r="B32" s="68"/>
      <c r="C32" s="33">
        <v>4700</v>
      </c>
      <c r="D32" s="78" t="s">
        <v>65</v>
      </c>
      <c r="E32" s="28">
        <v>0</v>
      </c>
      <c r="F32" s="29"/>
      <c r="G32" s="29">
        <v>600</v>
      </c>
      <c r="H32" s="29"/>
      <c r="I32" s="56"/>
    </row>
    <row r="33" spans="1:12" s="36" customFormat="1" ht="21.75" customHeight="1">
      <c r="A33" s="93" t="s">
        <v>12</v>
      </c>
      <c r="B33" s="94"/>
      <c r="C33" s="94"/>
      <c r="D33" s="95"/>
      <c r="E33" s="24">
        <v>27271752.17</v>
      </c>
      <c r="F33" s="24">
        <f>F29+F25+F16+F12</f>
        <v>7133.27</v>
      </c>
      <c r="G33" s="24">
        <f>G29+G25+G16+G12</f>
        <v>21368.27</v>
      </c>
      <c r="H33" s="24">
        <f>E33-F33+G33</f>
        <v>27285987.17</v>
      </c>
      <c r="L33" s="76"/>
    </row>
    <row r="34" spans="1:8" ht="13.5" customHeight="1">
      <c r="A34" s="96" t="s">
        <v>14</v>
      </c>
      <c r="B34" s="96"/>
      <c r="C34" s="96"/>
      <c r="D34" s="96"/>
      <c r="E34" s="96"/>
      <c r="F34" s="96"/>
      <c r="G34" s="40"/>
      <c r="H34" s="40"/>
    </row>
    <row r="35" spans="1:21" ht="42" customHeight="1">
      <c r="A35" s="100" t="s">
        <v>68</v>
      </c>
      <c r="B35" s="100"/>
      <c r="C35" s="100"/>
      <c r="D35" s="100"/>
      <c r="E35" s="100"/>
      <c r="F35" s="100"/>
      <c r="G35" s="100"/>
      <c r="H35" s="100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</row>
    <row r="36" spans="1:9" ht="19.5" customHeight="1">
      <c r="A36" s="10"/>
      <c r="B36" s="10"/>
      <c r="C36" s="10"/>
      <c r="D36" s="10"/>
      <c r="E36" s="10"/>
      <c r="F36" s="10"/>
      <c r="G36" s="101" t="s">
        <v>7</v>
      </c>
      <c r="H36" s="101"/>
      <c r="I36" s="10"/>
    </row>
    <row r="37" spans="1:8" ht="18.75" customHeight="1">
      <c r="A37" s="6"/>
      <c r="D37" s="1"/>
      <c r="E37" s="1"/>
      <c r="F37" s="1"/>
      <c r="G37" s="92" t="s">
        <v>8</v>
      </c>
      <c r="H37" s="92"/>
    </row>
    <row r="38" spans="1:8" ht="12.75">
      <c r="A38" s="6"/>
      <c r="D38" s="1"/>
      <c r="E38" s="1"/>
      <c r="F38" s="1"/>
      <c r="G38" s="1"/>
      <c r="H38" s="1"/>
    </row>
    <row r="39" spans="4:8" ht="12.75">
      <c r="D39" s="1"/>
      <c r="E39" s="1"/>
      <c r="F39" s="1"/>
      <c r="G39" s="1"/>
      <c r="H39" s="1"/>
    </row>
    <row r="40" spans="4:8" ht="12.75">
      <c r="D40" s="1"/>
      <c r="E40" s="1"/>
      <c r="F40" s="1"/>
      <c r="G40" s="1"/>
      <c r="H40" s="1"/>
    </row>
    <row r="41" spans="4:8" ht="12.75">
      <c r="D41" s="1"/>
      <c r="E41" s="1"/>
      <c r="F41" s="1"/>
      <c r="G41" s="1"/>
      <c r="H41" s="1"/>
    </row>
    <row r="42" spans="4:8" ht="12.75">
      <c r="D42" s="1"/>
      <c r="E42" s="1"/>
      <c r="F42" s="1"/>
      <c r="G42" s="1"/>
      <c r="H42" s="1"/>
    </row>
    <row r="43" spans="4:8" ht="12.75">
      <c r="D43" s="1"/>
      <c r="E43" s="1"/>
      <c r="F43" s="1"/>
      <c r="G43" s="1"/>
      <c r="H43" s="1"/>
    </row>
    <row r="44" spans="4:8" ht="12.75">
      <c r="D44" s="1"/>
      <c r="E44" s="1"/>
      <c r="F44" s="1"/>
      <c r="G44" s="1"/>
      <c r="H44" s="1"/>
    </row>
    <row r="45" spans="4:8" ht="12.75">
      <c r="D45" s="1"/>
      <c r="E45" s="1"/>
      <c r="F45" s="1"/>
      <c r="G45" s="1"/>
      <c r="H45" s="1"/>
    </row>
  </sheetData>
  <sheetProtection/>
  <mergeCells count="13">
    <mergeCell ref="G37:H37"/>
    <mergeCell ref="A33:D33"/>
    <mergeCell ref="A34:F34"/>
    <mergeCell ref="E11:H11"/>
    <mergeCell ref="A35:H35"/>
    <mergeCell ref="G36:H36"/>
    <mergeCell ref="C8:C9"/>
    <mergeCell ref="E8:H8"/>
    <mergeCell ref="E9:H9"/>
    <mergeCell ref="D1:H1"/>
    <mergeCell ref="C4:G4"/>
    <mergeCell ref="A6:H6"/>
    <mergeCell ref="E2:H2"/>
  </mergeCells>
  <printOptions/>
  <pageMargins left="0.5" right="0.17" top="0.46" bottom="0.16" header="8.07" footer="0.16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7"/>
  <sheetViews>
    <sheetView tabSelected="1" workbookViewId="0" topLeftCell="A1">
      <selection activeCell="D22" sqref="D22"/>
    </sheetView>
  </sheetViews>
  <sheetFormatPr defaultColWidth="9.140625" defaultRowHeight="12.75"/>
  <cols>
    <col min="1" max="1" width="6.8515625" style="0" customWidth="1"/>
    <col min="2" max="2" width="8.7109375" style="0" customWidth="1"/>
    <col min="3" max="3" width="6.7109375" style="0" customWidth="1"/>
    <col min="4" max="4" width="50.7109375" style="0" customWidth="1"/>
    <col min="5" max="5" width="14.421875" style="0" customWidth="1"/>
    <col min="6" max="6" width="15.140625" style="0" customWidth="1"/>
    <col min="7" max="7" width="14.57421875" style="0" customWidth="1"/>
    <col min="8" max="8" width="14.421875" style="0" customWidth="1"/>
  </cols>
  <sheetData>
    <row r="1" spans="1:8" ht="15" customHeight="1">
      <c r="A1" s="46"/>
      <c r="B1" s="46"/>
      <c r="C1" s="46"/>
      <c r="D1" s="83" t="s">
        <v>69</v>
      </c>
      <c r="E1" s="83"/>
      <c r="F1" s="83"/>
      <c r="G1" s="83"/>
      <c r="H1" s="83"/>
    </row>
    <row r="2" spans="1:8" ht="15" customHeight="1">
      <c r="A2" s="47"/>
      <c r="B2" s="47"/>
      <c r="C2" s="47"/>
      <c r="D2" s="11"/>
      <c r="E2" s="84" t="s">
        <v>31</v>
      </c>
      <c r="F2" s="84"/>
      <c r="G2" s="84"/>
      <c r="H2" s="84"/>
    </row>
    <row r="3" spans="1:8" ht="8.25" customHeight="1">
      <c r="A3" s="47"/>
      <c r="B3" s="47"/>
      <c r="C3" s="47"/>
      <c r="D3" s="12"/>
      <c r="E3" s="12"/>
      <c r="F3" s="12"/>
      <c r="G3" s="12"/>
      <c r="H3" s="12"/>
    </row>
    <row r="4" spans="1:8" s="13" customFormat="1" ht="14.25" customHeight="1">
      <c r="A4" s="48"/>
      <c r="B4" s="48"/>
      <c r="C4" s="85" t="s">
        <v>25</v>
      </c>
      <c r="D4" s="85"/>
      <c r="E4" s="85"/>
      <c r="F4" s="85"/>
      <c r="G4" s="85"/>
      <c r="H4" s="15"/>
    </row>
    <row r="5" spans="1:8" s="13" customFormat="1" ht="6" customHeight="1">
      <c r="A5" s="49"/>
      <c r="B5" s="49"/>
      <c r="C5" s="14"/>
      <c r="D5" s="14"/>
      <c r="E5" s="14"/>
      <c r="F5" s="14"/>
      <c r="G5" s="14"/>
      <c r="H5" s="15"/>
    </row>
    <row r="6" spans="1:8" s="13" customFormat="1" ht="24" customHeight="1">
      <c r="A6" s="87" t="s">
        <v>70</v>
      </c>
      <c r="B6" s="87"/>
      <c r="C6" s="87"/>
      <c r="D6" s="87"/>
      <c r="E6" s="87"/>
      <c r="F6" s="87"/>
      <c r="G6" s="87"/>
      <c r="H6" s="87"/>
    </row>
    <row r="7" spans="1:8" s="13" customFormat="1" ht="18.75" customHeight="1">
      <c r="A7" s="60" t="s">
        <v>27</v>
      </c>
      <c r="B7" s="45"/>
      <c r="C7" s="45"/>
      <c r="D7" s="45"/>
      <c r="E7" s="45"/>
      <c r="F7" s="45"/>
      <c r="G7" s="45"/>
      <c r="H7" s="45"/>
    </row>
    <row r="8" spans="1:8" s="3" customFormat="1" ht="14.25" customHeight="1">
      <c r="A8" s="7"/>
      <c r="B8" s="7"/>
      <c r="C8" s="90" t="s">
        <v>9</v>
      </c>
      <c r="D8" s="7"/>
      <c r="E8" s="79" t="s">
        <v>24</v>
      </c>
      <c r="F8" s="79"/>
      <c r="G8" s="79"/>
      <c r="H8" s="79"/>
    </row>
    <row r="9" spans="1:8" s="3" customFormat="1" ht="16.5" customHeight="1">
      <c r="A9" s="9" t="s">
        <v>0</v>
      </c>
      <c r="B9" s="9" t="s">
        <v>5</v>
      </c>
      <c r="C9" s="91"/>
      <c r="D9" s="9" t="s">
        <v>6</v>
      </c>
      <c r="E9" s="79" t="s">
        <v>1</v>
      </c>
      <c r="F9" s="79"/>
      <c r="G9" s="79"/>
      <c r="H9" s="79"/>
    </row>
    <row r="10" spans="1:8" s="3" customFormat="1" ht="15" customHeight="1">
      <c r="A10" s="2"/>
      <c r="B10" s="2"/>
      <c r="C10" s="2"/>
      <c r="D10" s="2"/>
      <c r="E10" s="8" t="s">
        <v>2</v>
      </c>
      <c r="F10" s="8" t="s">
        <v>13</v>
      </c>
      <c r="G10" s="8" t="s">
        <v>10</v>
      </c>
      <c r="H10" s="8" t="s">
        <v>11</v>
      </c>
    </row>
    <row r="11" spans="1:8" s="5" customFormat="1" ht="18.75" customHeight="1">
      <c r="A11" s="22">
        <v>1</v>
      </c>
      <c r="B11" s="22">
        <v>2</v>
      </c>
      <c r="C11" s="22"/>
      <c r="D11" s="22">
        <v>3</v>
      </c>
      <c r="E11" s="97">
        <v>4</v>
      </c>
      <c r="F11" s="98"/>
      <c r="G11" s="98"/>
      <c r="H11" s="99"/>
    </row>
    <row r="12" spans="1:8" s="20" customFormat="1" ht="18" customHeight="1">
      <c r="A12" s="77">
        <v>854</v>
      </c>
      <c r="B12" s="31"/>
      <c r="C12" s="32"/>
      <c r="D12" s="70" t="s">
        <v>40</v>
      </c>
      <c r="E12" s="24">
        <v>217363</v>
      </c>
      <c r="F12" s="25"/>
      <c r="G12" s="25">
        <f>G13</f>
        <v>8600</v>
      </c>
      <c r="H12" s="25">
        <f>E12-F12+G12</f>
        <v>225963</v>
      </c>
    </row>
    <row r="13" spans="1:8" ht="18" customHeight="1">
      <c r="A13" s="21"/>
      <c r="B13" s="33">
        <v>85415</v>
      </c>
      <c r="C13" s="23"/>
      <c r="D13" s="78" t="s">
        <v>41</v>
      </c>
      <c r="E13" s="28">
        <v>12000</v>
      </c>
      <c r="F13" s="29"/>
      <c r="G13" s="29">
        <f>G14</f>
        <v>8600</v>
      </c>
      <c r="H13" s="34">
        <f>E13-F13+G13</f>
        <v>20600</v>
      </c>
    </row>
    <row r="14" spans="1:8" ht="18" customHeight="1">
      <c r="A14" s="21"/>
      <c r="B14" s="21"/>
      <c r="C14" s="33">
        <v>3260</v>
      </c>
      <c r="D14" s="78" t="s">
        <v>71</v>
      </c>
      <c r="E14" s="28">
        <v>0</v>
      </c>
      <c r="F14" s="29"/>
      <c r="G14" s="29">
        <v>8600</v>
      </c>
      <c r="H14" s="34">
        <f>E14-F14+G14</f>
        <v>8600</v>
      </c>
    </row>
    <row r="15" spans="1:8" s="36" customFormat="1" ht="21.75" customHeight="1">
      <c r="A15" s="93" t="s">
        <v>12</v>
      </c>
      <c r="B15" s="94"/>
      <c r="C15" s="94"/>
      <c r="D15" s="95"/>
      <c r="E15" s="24">
        <v>6679150</v>
      </c>
      <c r="F15" s="24">
        <v>0</v>
      </c>
      <c r="G15" s="24">
        <f>G12</f>
        <v>8600</v>
      </c>
      <c r="H15" s="25">
        <f>E15-F15+G15</f>
        <v>6687750</v>
      </c>
    </row>
    <row r="16" spans="1:8" ht="13.5" customHeight="1">
      <c r="A16" s="96" t="s">
        <v>14</v>
      </c>
      <c r="B16" s="96"/>
      <c r="C16" s="96"/>
      <c r="D16" s="96"/>
      <c r="E16" s="96"/>
      <c r="F16" s="96"/>
      <c r="G16" s="1"/>
      <c r="H16" s="1"/>
    </row>
    <row r="17" spans="1:21" ht="31.5" customHeight="1">
      <c r="A17" s="100" t="s">
        <v>74</v>
      </c>
      <c r="B17" s="102"/>
      <c r="C17" s="102"/>
      <c r="D17" s="102"/>
      <c r="E17" s="102"/>
      <c r="F17" s="102"/>
      <c r="G17" s="102"/>
      <c r="H17" s="102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</row>
    <row r="18" spans="1:9" ht="19.5" customHeight="1">
      <c r="A18" s="10"/>
      <c r="B18" s="10"/>
      <c r="C18" s="10"/>
      <c r="D18" s="10"/>
      <c r="E18" s="10"/>
      <c r="F18" s="10"/>
      <c r="G18" s="101" t="s">
        <v>7</v>
      </c>
      <c r="H18" s="101"/>
      <c r="I18" s="10"/>
    </row>
    <row r="19" spans="1:8" ht="18.75" customHeight="1">
      <c r="A19" s="6"/>
      <c r="D19" s="1"/>
      <c r="E19" s="1"/>
      <c r="F19" s="1"/>
      <c r="G19" s="92" t="s">
        <v>8</v>
      </c>
      <c r="H19" s="92"/>
    </row>
    <row r="20" spans="1:8" ht="12.75">
      <c r="A20" s="6"/>
      <c r="D20" s="1"/>
      <c r="E20" s="1"/>
      <c r="F20" s="1"/>
      <c r="G20" s="1"/>
      <c r="H20" s="1"/>
    </row>
    <row r="21" spans="4:8" ht="12.75">
      <c r="D21" s="1"/>
      <c r="E21" s="1"/>
      <c r="F21" s="1"/>
      <c r="G21" s="1"/>
      <c r="H21" s="1"/>
    </row>
    <row r="22" spans="4:8" ht="12.75">
      <c r="D22" s="1"/>
      <c r="E22" s="1"/>
      <c r="F22" s="1"/>
      <c r="G22" s="1"/>
      <c r="H22" s="1"/>
    </row>
    <row r="23" spans="4:8" ht="12.75">
      <c r="D23" s="1"/>
      <c r="E23" s="1"/>
      <c r="F23" s="1"/>
      <c r="G23" s="1"/>
      <c r="H23" s="1"/>
    </row>
    <row r="24" spans="4:8" ht="12.75">
      <c r="D24" s="1"/>
      <c r="E24" s="1"/>
      <c r="F24" s="1"/>
      <c r="G24" s="1"/>
      <c r="H24" s="1"/>
    </row>
    <row r="25" spans="4:8" ht="12.75">
      <c r="D25" s="1"/>
      <c r="E25" s="1"/>
      <c r="F25" s="1"/>
      <c r="G25" s="1"/>
      <c r="H25" s="1"/>
    </row>
    <row r="26" spans="4:8" ht="12.75">
      <c r="D26" s="1"/>
      <c r="E26" s="1"/>
      <c r="F26" s="1"/>
      <c r="G26" s="1"/>
      <c r="H26" s="1"/>
    </row>
    <row r="27" spans="4:8" ht="12.75">
      <c r="D27" s="1"/>
      <c r="E27" s="1"/>
      <c r="F27" s="1"/>
      <c r="G27" s="1"/>
      <c r="H27" s="1"/>
    </row>
  </sheetData>
  <mergeCells count="13">
    <mergeCell ref="E2:H2"/>
    <mergeCell ref="D1:H1"/>
    <mergeCell ref="C4:G4"/>
    <mergeCell ref="C8:C9"/>
    <mergeCell ref="E8:H8"/>
    <mergeCell ref="E9:H9"/>
    <mergeCell ref="A6:H6"/>
    <mergeCell ref="G18:H18"/>
    <mergeCell ref="G19:H19"/>
    <mergeCell ref="E11:H11"/>
    <mergeCell ref="A15:D15"/>
    <mergeCell ref="A16:F16"/>
    <mergeCell ref="A17:H17"/>
  </mergeCells>
  <printOptions/>
  <pageMargins left="0.54" right="0.16" top="0.4" bottom="0.24" header="0.21" footer="0.16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workbookViewId="0" topLeftCell="A1">
      <selection activeCell="A17" sqref="A17:H17"/>
    </sheetView>
  </sheetViews>
  <sheetFormatPr defaultColWidth="9.140625" defaultRowHeight="12.75"/>
  <cols>
    <col min="1" max="1" width="6.8515625" style="0" customWidth="1"/>
    <col min="2" max="2" width="8.7109375" style="0" customWidth="1"/>
    <col min="3" max="3" width="6.7109375" style="0" customWidth="1"/>
    <col min="4" max="4" width="50.7109375" style="0" customWidth="1"/>
    <col min="5" max="5" width="14.421875" style="0" customWidth="1"/>
    <col min="6" max="6" width="15.140625" style="0" customWidth="1"/>
    <col min="7" max="7" width="14.57421875" style="0" customWidth="1"/>
    <col min="8" max="8" width="14.421875" style="0" customWidth="1"/>
  </cols>
  <sheetData>
    <row r="1" spans="1:8" ht="15" customHeight="1">
      <c r="A1" s="46"/>
      <c r="B1" s="46"/>
      <c r="C1" s="46"/>
      <c r="D1" s="83" t="s">
        <v>72</v>
      </c>
      <c r="E1" s="83"/>
      <c r="F1" s="83"/>
      <c r="G1" s="83"/>
      <c r="H1" s="83"/>
    </row>
    <row r="2" spans="1:8" ht="15" customHeight="1">
      <c r="A2" s="47"/>
      <c r="B2" s="47"/>
      <c r="C2" s="47"/>
      <c r="D2" s="11"/>
      <c r="E2" s="84" t="s">
        <v>31</v>
      </c>
      <c r="F2" s="84"/>
      <c r="G2" s="84"/>
      <c r="H2" s="84"/>
    </row>
    <row r="3" spans="1:8" ht="8.25" customHeight="1">
      <c r="A3" s="47"/>
      <c r="B3" s="47"/>
      <c r="C3" s="47"/>
      <c r="D3" s="12"/>
      <c r="E3" s="12"/>
      <c r="F3" s="12"/>
      <c r="G3" s="12"/>
      <c r="H3" s="12"/>
    </row>
    <row r="4" spans="1:8" s="13" customFormat="1" ht="14.25" customHeight="1">
      <c r="A4" s="48"/>
      <c r="B4" s="48"/>
      <c r="C4" s="85" t="s">
        <v>29</v>
      </c>
      <c r="D4" s="85"/>
      <c r="E4" s="85"/>
      <c r="F4" s="85"/>
      <c r="G4" s="85"/>
      <c r="H4" s="15"/>
    </row>
    <row r="5" spans="1:8" s="13" customFormat="1" ht="6" customHeight="1">
      <c r="A5" s="49"/>
      <c r="B5" s="49"/>
      <c r="C5" s="14"/>
      <c r="D5" s="14"/>
      <c r="E5" s="14"/>
      <c r="F5" s="14"/>
      <c r="G5" s="14"/>
      <c r="H5" s="15"/>
    </row>
    <row r="6" spans="1:8" s="13" customFormat="1" ht="24" customHeight="1">
      <c r="A6" s="87" t="s">
        <v>70</v>
      </c>
      <c r="B6" s="87"/>
      <c r="C6" s="87"/>
      <c r="D6" s="87"/>
      <c r="E6" s="87"/>
      <c r="F6" s="87"/>
      <c r="G6" s="87"/>
      <c r="H6" s="87"/>
    </row>
    <row r="7" spans="1:8" s="13" customFormat="1" ht="18.75" customHeight="1">
      <c r="A7" s="60" t="s">
        <v>27</v>
      </c>
      <c r="B7" s="45"/>
      <c r="C7" s="45"/>
      <c r="D7" s="45"/>
      <c r="E7" s="45"/>
      <c r="F7" s="45"/>
      <c r="G7" s="45"/>
      <c r="H7" s="45"/>
    </row>
    <row r="8" spans="1:8" s="3" customFormat="1" ht="14.25" customHeight="1">
      <c r="A8" s="7"/>
      <c r="B8" s="7"/>
      <c r="C8" s="90" t="s">
        <v>9</v>
      </c>
      <c r="D8" s="7"/>
      <c r="E8" s="79" t="s">
        <v>24</v>
      </c>
      <c r="F8" s="79"/>
      <c r="G8" s="79"/>
      <c r="H8" s="79"/>
    </row>
    <row r="9" spans="1:8" s="3" customFormat="1" ht="16.5" customHeight="1">
      <c r="A9" s="9" t="s">
        <v>0</v>
      </c>
      <c r="B9" s="9" t="s">
        <v>5</v>
      </c>
      <c r="C9" s="91"/>
      <c r="D9" s="9" t="s">
        <v>6</v>
      </c>
      <c r="E9" s="79" t="s">
        <v>1</v>
      </c>
      <c r="F9" s="79"/>
      <c r="G9" s="79"/>
      <c r="H9" s="79"/>
    </row>
    <row r="10" spans="1:8" s="3" customFormat="1" ht="15" customHeight="1">
      <c r="A10" s="2"/>
      <c r="B10" s="2"/>
      <c r="C10" s="2"/>
      <c r="D10" s="2"/>
      <c r="E10" s="8" t="s">
        <v>2</v>
      </c>
      <c r="F10" s="8" t="s">
        <v>13</v>
      </c>
      <c r="G10" s="8" t="s">
        <v>10</v>
      </c>
      <c r="H10" s="8" t="s">
        <v>11</v>
      </c>
    </row>
    <row r="11" spans="1:8" s="5" customFormat="1" ht="18.75" customHeight="1">
      <c r="A11" s="22">
        <v>1</v>
      </c>
      <c r="B11" s="22">
        <v>2</v>
      </c>
      <c r="C11" s="22"/>
      <c r="D11" s="22">
        <v>3</v>
      </c>
      <c r="E11" s="97">
        <v>4</v>
      </c>
      <c r="F11" s="98"/>
      <c r="G11" s="98"/>
      <c r="H11" s="99"/>
    </row>
    <row r="12" spans="1:8" s="20" customFormat="1" ht="18" customHeight="1">
      <c r="A12" s="77">
        <v>854</v>
      </c>
      <c r="B12" s="31"/>
      <c r="C12" s="32"/>
      <c r="D12" s="70" t="s">
        <v>40</v>
      </c>
      <c r="E12" s="25">
        <v>115498</v>
      </c>
      <c r="F12" s="25"/>
      <c r="G12" s="25">
        <f>G13</f>
        <v>7000</v>
      </c>
      <c r="H12" s="25">
        <f>E12-F12+G12</f>
        <v>122498</v>
      </c>
    </row>
    <row r="13" spans="1:8" ht="18" customHeight="1">
      <c r="A13" s="21"/>
      <c r="B13" s="33">
        <v>85415</v>
      </c>
      <c r="C13" s="23"/>
      <c r="D13" s="78" t="s">
        <v>41</v>
      </c>
      <c r="E13" s="29">
        <v>12000</v>
      </c>
      <c r="F13" s="29"/>
      <c r="G13" s="29">
        <f>G14</f>
        <v>7000</v>
      </c>
      <c r="H13" s="34">
        <f>'zal nr 3'!E13-F13+G13</f>
        <v>19000</v>
      </c>
    </row>
    <row r="14" spans="1:8" ht="18" customHeight="1">
      <c r="A14" s="21"/>
      <c r="B14" s="21"/>
      <c r="C14" s="33">
        <v>3260</v>
      </c>
      <c r="D14" s="78" t="s">
        <v>71</v>
      </c>
      <c r="E14" s="29">
        <v>0</v>
      </c>
      <c r="F14" s="29"/>
      <c r="G14" s="29">
        <v>7000</v>
      </c>
      <c r="H14" s="34">
        <f>'zal nr 3'!E14-F14+G14</f>
        <v>7000</v>
      </c>
    </row>
    <row r="15" spans="1:8" s="36" customFormat="1" ht="21.75" customHeight="1">
      <c r="A15" s="93" t="s">
        <v>12</v>
      </c>
      <c r="B15" s="94"/>
      <c r="C15" s="94"/>
      <c r="D15" s="95"/>
      <c r="E15" s="25">
        <v>5529500</v>
      </c>
      <c r="F15" s="24"/>
      <c r="G15" s="24">
        <f>G12</f>
        <v>7000</v>
      </c>
      <c r="H15" s="25">
        <f>E15-F15+G15</f>
        <v>5536500</v>
      </c>
    </row>
    <row r="16" spans="1:8" ht="13.5" customHeight="1">
      <c r="A16" s="96" t="s">
        <v>14</v>
      </c>
      <c r="B16" s="96"/>
      <c r="C16" s="96"/>
      <c r="D16" s="96"/>
      <c r="E16" s="96"/>
      <c r="F16" s="96"/>
      <c r="G16" s="1"/>
      <c r="H16" s="1"/>
    </row>
    <row r="17" spans="1:21" ht="48.75" customHeight="1">
      <c r="A17" s="100" t="s">
        <v>73</v>
      </c>
      <c r="B17" s="102"/>
      <c r="C17" s="102"/>
      <c r="D17" s="102"/>
      <c r="E17" s="102"/>
      <c r="F17" s="102"/>
      <c r="G17" s="102"/>
      <c r="H17" s="102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</row>
    <row r="18" spans="1:9" ht="19.5" customHeight="1">
      <c r="A18" s="10"/>
      <c r="B18" s="10"/>
      <c r="C18" s="10"/>
      <c r="D18" s="10"/>
      <c r="E18" s="10"/>
      <c r="F18" s="10"/>
      <c r="G18" s="101" t="s">
        <v>7</v>
      </c>
      <c r="H18" s="101"/>
      <c r="I18" s="10"/>
    </row>
    <row r="19" spans="1:8" ht="18.75" customHeight="1">
      <c r="A19" s="6"/>
      <c r="D19" s="1"/>
      <c r="E19" s="1"/>
      <c r="F19" s="1"/>
      <c r="G19" s="92" t="s">
        <v>8</v>
      </c>
      <c r="H19" s="92"/>
    </row>
    <row r="20" spans="1:8" ht="12.75">
      <c r="A20" s="6"/>
      <c r="D20" s="1"/>
      <c r="E20" s="1"/>
      <c r="F20" s="1"/>
      <c r="G20" s="1"/>
      <c r="H20" s="1"/>
    </row>
    <row r="21" spans="4:8" ht="12.75">
      <c r="D21" s="1"/>
      <c r="E21" s="1"/>
      <c r="F21" s="1"/>
      <c r="G21" s="1"/>
      <c r="H21" s="1"/>
    </row>
    <row r="22" spans="4:8" ht="12.75">
      <c r="D22" s="1"/>
      <c r="E22" s="1"/>
      <c r="F22" s="1"/>
      <c r="G22" s="1"/>
      <c r="H22" s="1"/>
    </row>
    <row r="23" spans="4:8" ht="12.75">
      <c r="D23" s="1"/>
      <c r="E23" s="1"/>
      <c r="F23" s="1"/>
      <c r="G23" s="1"/>
      <c r="H23" s="1"/>
    </row>
    <row r="24" spans="4:8" ht="12.75">
      <c r="D24" s="1"/>
      <c r="E24" s="1"/>
      <c r="F24" s="1"/>
      <c r="G24" s="1"/>
      <c r="H24" s="1"/>
    </row>
    <row r="25" spans="4:8" ht="12.75">
      <c r="D25" s="1"/>
      <c r="E25" s="1"/>
      <c r="F25" s="1"/>
      <c r="G25" s="1"/>
      <c r="H25" s="1"/>
    </row>
    <row r="26" spans="4:8" ht="12.75">
      <c r="D26" s="1"/>
      <c r="E26" s="1"/>
      <c r="F26" s="1"/>
      <c r="G26" s="1"/>
      <c r="H26" s="1"/>
    </row>
    <row r="27" spans="4:8" ht="12.75">
      <c r="D27" s="1"/>
      <c r="E27" s="1"/>
      <c r="F27" s="1"/>
      <c r="G27" s="1"/>
      <c r="H27" s="1"/>
    </row>
  </sheetData>
  <mergeCells count="13">
    <mergeCell ref="D1:H1"/>
    <mergeCell ref="E2:H2"/>
    <mergeCell ref="C4:G4"/>
    <mergeCell ref="A6:H6"/>
    <mergeCell ref="C8:C9"/>
    <mergeCell ref="E8:H8"/>
    <mergeCell ref="E9:H9"/>
    <mergeCell ref="E11:H11"/>
    <mergeCell ref="G18:H18"/>
    <mergeCell ref="G19:H19"/>
    <mergeCell ref="A15:D15"/>
    <mergeCell ref="A16:F16"/>
    <mergeCell ref="A17:H17"/>
  </mergeCells>
  <printOptions/>
  <pageMargins left="0.6" right="0.17" top="0.65" bottom="1" header="0.37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jbaka</cp:lastModifiedBy>
  <cp:lastPrinted>2011-07-22T11:28:23Z</cp:lastPrinted>
  <dcterms:created xsi:type="dcterms:W3CDTF">2009-10-15T10:17:39Z</dcterms:created>
  <dcterms:modified xsi:type="dcterms:W3CDTF">2011-07-22T12:41:50Z</dcterms:modified>
  <cp:category/>
  <cp:version/>
  <cp:contentType/>
  <cp:contentStatus/>
</cp:coreProperties>
</file>