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2a" sheetId="3" r:id="rId3"/>
    <sheet name="zal nr 3" sheetId="4" r:id="rId4"/>
  </sheets>
  <definedNames>
    <definedName name="_xlnm.Print_Area" localSheetId="2">'zal nr 2a'!$A$1:$O$22</definedName>
  </definedNames>
  <calcPr fullCalcOnLoad="1"/>
</workbook>
</file>

<file path=xl/sharedStrings.xml><?xml version="1.0" encoding="utf-8"?>
<sst xmlns="http://schemas.openxmlformats.org/spreadsheetml/2006/main" count="115" uniqueCount="74">
  <si>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</si>
  <si>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</si>
  <si>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</si>
  <si>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</si>
  <si>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</si>
  <si>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</si>
  <si>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</si>
  <si>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</si>
  <si>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</si>
  <si>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</si>
  <si>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</si>
  <si>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</si>
  <si>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</si>
  <si>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</si>
  <si>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</si>
  <si>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</si>
  <si>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</si>
  <si>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</si>
  <si>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</si>
  <si>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</si>
  <si>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</si>
  <si>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</si>
  <si>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</si>
  <si>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</si>
  <si>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</si>
  <si>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</si>
  <si>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</si>
  <si>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</si>
  <si>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</si>
  <si>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</si>
  <si>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</si>
  <si>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</si>
  <si>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</si>
  <si>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zmieniającego Uchwałę Budżetową   Nr XLII/269/2009  na rok 2010</t>
  </si>
  <si>
    <t>Wójt Gminy</t>
  </si>
  <si>
    <t>Maciej Śliwerski</t>
  </si>
  <si>
    <t>010</t>
  </si>
  <si>
    <t>Rolnictwo i łowiectwo</t>
  </si>
  <si>
    <t>Dotacje celowe otrzymane z budżetu państwa na realizację zadań bieżących z zakresu administracji rządowej oraz innych zadań zleconych gminie</t>
  </si>
  <si>
    <t>Urzędy naczelnych organów władzy państwowej, kontroli i ochrony prawa oraz sądownictwa</t>
  </si>
  <si>
    <t>01095</t>
  </si>
  <si>
    <t>Pozostała działalność</t>
  </si>
  <si>
    <t>Wybory Prezydenta Rzeczypospolitej Polskiej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</si>
  <si>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</si>
  <si>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</si>
  <si>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</si>
  <si>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</si>
  <si>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</si>
  <si>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</si>
  <si>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</si>
  <si>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Administracja publiczna</t>
  </si>
  <si>
    <t>Urzędy wojewódzkie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</si>
  <si>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</si>
  <si>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</si>
  <si>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</si>
  <si>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</si>
  <si>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</si>
  <si>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</si>
  <si>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75107</t>
  </si>
  <si>
    <t>Zał  Nr 1 do Zarządzenia  Nr 38 /2010  Wójta Gminy Jaktorów z dnia 29 czerwca 2010r</t>
  </si>
  <si>
    <t>Załącznik nr 2 do Zarządzenia nr  38 /2010  Wójta Gminy Jaktorów</t>
  </si>
  <si>
    <t>z dnia  29 czerwca  2010r zmieniającego Uchwałę Budżetową Nr XLII/269/2009  na rok 2010</t>
  </si>
  <si>
    <t>Załącznik nr 2a do zarządzenia nr 38 /2010  Wójta Gminy Jaktorów</t>
  </si>
  <si>
    <t>z dnia  29 czerwca 2010r zmieniającego Uchwałę Budżetową  Nr XLII/269/2009 na rok 2010</t>
  </si>
  <si>
    <t>Załącznik nr 3 do zarządzenia nr 38 /2010  Wójta Gminy Jaktorów</t>
  </si>
  <si>
    <t xml:space="preserve">    Zwiększa się  dochody Gminy   na podstawie pisma Nr DWW-3101-34/10 Krajowego Biura Wyborczego w Warszawie o kwotę 6.930 zł,  w związku ze zwiększeniem planu dotacji celowej na realizację  zadań zleconych gminie (Wybory Prezydenta RP - II tura).</t>
  </si>
  <si>
    <t>Drogi publiczne gminne</t>
  </si>
  <si>
    <t>Transport i łączność</t>
  </si>
  <si>
    <t>Zmniejszenie</t>
  </si>
  <si>
    <t>75412</t>
  </si>
  <si>
    <t>Ochotnicze straże pożarne</t>
  </si>
  <si>
    <t>1) w dziale 600 - Transport i łączność przenosi się kwotę 18.500 zł na wynagrodzenie bezosobowe z tytułu nadzoru nad pracami remontowymi dróg i ulic.</t>
  </si>
  <si>
    <t>2)  Zwiększa się  wydatki budżetu Gminy  o kwotę  6.930 zł  w dziale 751 - Urzędy naczelnych organów władzy państwowej   na przeprowadzenie wyborów Prezydenta Rzeczypospolitej Polskiej  - wypłatę diet dla członków obwodowych komisji wyborczych -  II tura. Jednocześnie przenosi się między paragrafami kwotę 1.121,18 zł z uwagi na zmianę rodzaju wydatku.</t>
  </si>
  <si>
    <t>3) w dziale 754 - Bezpieczeństwo publiczne i ochrona przeciwpożarować przenosi się kwotę 6.500 zł  z wydatków  na rzecz osób fizycznych (ekwiwalenty)  celem zabezpieczenia innych wydatków  rzeczowych, związanych z gotowością bojową (przeglądy, szkolenia).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</si>
</sst>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10"/>
      <name val="Arial"/>
      <family val="0"/>
    </font>
    <font>
      <b/>
      <i/>
      <sz val="5"/>
      <name val="Arial"/>
      <family val="2"/>
    </font>
    <font>
      <b/>
      <i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1"/>
      <name val="Arial"/>
      <family val="0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4" fontId="28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3" fillId="0" borderId="10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4" fontId="28" fillId="0" borderId="18" xfId="52" applyNumberFormat="1" applyFont="1" applyBorder="1" applyAlignment="1">
      <alignment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4" fontId="48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107" t="s">
        <v>59</v>
      </c>
      <c r="F1" s="107"/>
      <c r="G1" s="107"/>
      <c r="H1" s="107"/>
      <c r="I1" s="107"/>
      <c r="J1" s="107"/>
      <c r="K1" s="107"/>
    </row>
    <row r="2" spans="2:11" ht="23.25" customHeight="1">
      <c r="B2" s="2"/>
      <c r="C2" s="2"/>
      <c r="D2" s="2"/>
      <c r="E2" s="2"/>
      <c r="F2" s="107" t="s">
        <v>33</v>
      </c>
      <c r="G2" s="107"/>
      <c r="H2" s="107"/>
      <c r="I2" s="107"/>
      <c r="J2" s="107"/>
      <c r="K2" s="107"/>
    </row>
    <row r="3" spans="2:11" ht="16.5" customHeight="1">
      <c r="B3" s="2"/>
      <c r="C3" s="2"/>
      <c r="D3" s="2"/>
      <c r="E3" s="2"/>
      <c r="F3" s="62"/>
      <c r="G3" s="62"/>
      <c r="H3" s="62"/>
      <c r="I3" s="62"/>
      <c r="J3" s="62"/>
      <c r="K3" s="62"/>
    </row>
    <row r="4" spans="2:5" s="16" customFormat="1" ht="19.5" customHeight="1">
      <c r="B4" s="105" t="s">
        <v>5</v>
      </c>
      <c r="C4" s="105"/>
      <c r="D4" s="23"/>
      <c r="E4" s="17"/>
    </row>
    <row r="5" spans="1:11" s="4" customFormat="1" ht="13.5" customHeight="1">
      <c r="A5" s="108" t="s">
        <v>0</v>
      </c>
      <c r="B5" s="108" t="s">
        <v>12</v>
      </c>
      <c r="C5" s="108" t="s">
        <v>1</v>
      </c>
      <c r="D5" s="108"/>
      <c r="E5" s="108"/>
      <c r="F5" s="108" t="s">
        <v>9</v>
      </c>
      <c r="G5" s="108"/>
      <c r="H5" s="108"/>
      <c r="I5" s="108"/>
      <c r="J5" s="108"/>
      <c r="K5" s="108"/>
    </row>
    <row r="6" spans="1:11" s="4" customFormat="1" ht="13.5" customHeight="1">
      <c r="A6" s="108"/>
      <c r="B6" s="108"/>
      <c r="C6" s="108"/>
      <c r="D6" s="108"/>
      <c r="E6" s="108"/>
      <c r="F6" s="108" t="s">
        <v>2</v>
      </c>
      <c r="G6" s="108" t="s">
        <v>7</v>
      </c>
      <c r="H6" s="108"/>
      <c r="I6" s="108" t="s">
        <v>6</v>
      </c>
      <c r="J6" s="108" t="s">
        <v>7</v>
      </c>
      <c r="K6" s="108"/>
    </row>
    <row r="7" spans="1:11" s="4" customFormat="1" ht="87.75" customHeight="1">
      <c r="A7" s="108"/>
      <c r="B7" s="108"/>
      <c r="C7" s="108"/>
      <c r="D7" s="108"/>
      <c r="E7" s="108"/>
      <c r="F7" s="108"/>
      <c r="G7" s="8" t="s">
        <v>3</v>
      </c>
      <c r="H7" s="9" t="s">
        <v>4</v>
      </c>
      <c r="I7" s="108"/>
      <c r="J7" s="8" t="s">
        <v>3</v>
      </c>
      <c r="K7" s="9" t="s">
        <v>4</v>
      </c>
    </row>
    <row r="8" spans="1:11" s="4" customFormat="1" ht="18" customHeight="1">
      <c r="A8" s="8"/>
      <c r="B8" s="6"/>
      <c r="C8" s="10" t="s">
        <v>10</v>
      </c>
      <c r="D8" s="11" t="s">
        <v>31</v>
      </c>
      <c r="E8" s="10" t="s">
        <v>11</v>
      </c>
      <c r="F8" s="7"/>
      <c r="G8" s="8"/>
      <c r="H8" s="9"/>
      <c r="I8" s="6"/>
      <c r="J8" s="5"/>
      <c r="K8" s="9"/>
    </row>
    <row r="9" spans="1:11" s="49" customFormat="1" ht="15.75" customHeight="1">
      <c r="A9" s="48">
        <v>1</v>
      </c>
      <c r="B9" s="48">
        <v>2</v>
      </c>
      <c r="C9" s="110">
        <v>3</v>
      </c>
      <c r="D9" s="111"/>
      <c r="E9" s="112"/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</row>
    <row r="10" spans="1:11" s="49" customFormat="1" ht="44.25" customHeight="1">
      <c r="A10" s="50">
        <v>751</v>
      </c>
      <c r="B10" s="68" t="s">
        <v>39</v>
      </c>
      <c r="C10" s="51">
        <v>20910</v>
      </c>
      <c r="D10" s="51">
        <f>D11</f>
        <v>6930</v>
      </c>
      <c r="E10" s="51">
        <f>C10+D10</f>
        <v>27840</v>
      </c>
      <c r="F10" s="51">
        <v>20910</v>
      </c>
      <c r="G10" s="59">
        <v>20910</v>
      </c>
      <c r="H10" s="69"/>
      <c r="I10" s="70"/>
      <c r="J10" s="70"/>
      <c r="K10" s="48"/>
    </row>
    <row r="11" spans="1:11" s="49" customFormat="1" ht="72" customHeight="1">
      <c r="A11" s="48"/>
      <c r="B11" s="67" t="s">
        <v>38</v>
      </c>
      <c r="C11" s="12">
        <v>20910</v>
      </c>
      <c r="D11" s="12">
        <v>6930</v>
      </c>
      <c r="E11" s="12">
        <f>C11+D11</f>
        <v>27840</v>
      </c>
      <c r="F11" s="12">
        <v>6930</v>
      </c>
      <c r="G11" s="15">
        <v>6930</v>
      </c>
      <c r="H11" s="64"/>
      <c r="I11" s="63"/>
      <c r="J11" s="63"/>
      <c r="K11" s="48"/>
    </row>
    <row r="12" spans="1:11" ht="23.25" customHeight="1">
      <c r="A12" s="3"/>
      <c r="B12" s="13" t="s">
        <v>8</v>
      </c>
      <c r="C12" s="20">
        <v>33258507.32</v>
      </c>
      <c r="D12" s="14">
        <f>D10</f>
        <v>6930</v>
      </c>
      <c r="E12" s="14">
        <f>C12+D12</f>
        <v>33265437.32</v>
      </c>
      <c r="F12" s="21">
        <f>E12-I12</f>
        <v>26953542</v>
      </c>
      <c r="G12" s="21">
        <v>3402889</v>
      </c>
      <c r="H12" s="21">
        <v>51863.6</v>
      </c>
      <c r="I12" s="14">
        <v>6311895.32</v>
      </c>
      <c r="J12" s="14">
        <v>4946379.32</v>
      </c>
      <c r="K12" s="14">
        <v>4946379.32</v>
      </c>
    </row>
    <row r="13" spans="2:5" ht="12.75">
      <c r="B13" s="1" t="s">
        <v>13</v>
      </c>
      <c r="C13" s="1"/>
      <c r="D13" s="1"/>
      <c r="E13" s="1"/>
    </row>
    <row r="14" spans="1:13" ht="31.5" customHeight="1">
      <c r="A14" s="109" t="s">
        <v>65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61"/>
      <c r="M14" s="61"/>
    </row>
    <row r="15" spans="2:11" ht="12.75">
      <c r="B15" s="1"/>
      <c r="C15" s="1"/>
      <c r="D15" s="1"/>
      <c r="E15" s="1"/>
      <c r="H15" s="106" t="s">
        <v>34</v>
      </c>
      <c r="I15" s="106"/>
      <c r="J15" s="106"/>
      <c r="K15" s="106"/>
    </row>
    <row r="16" spans="2:5" ht="12.75">
      <c r="B16" s="1"/>
      <c r="C16" s="1"/>
      <c r="D16" s="1"/>
      <c r="E16" s="1"/>
    </row>
    <row r="17" spans="2:11" ht="12.75">
      <c r="B17" s="1"/>
      <c r="C17" s="1"/>
      <c r="D17" s="1"/>
      <c r="E17" s="1"/>
      <c r="H17" s="106" t="s">
        <v>35</v>
      </c>
      <c r="I17" s="106"/>
      <c r="J17" s="106"/>
      <c r="K17" s="106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</sheetData>
  <mergeCells count="15">
    <mergeCell ref="A14:K14"/>
    <mergeCell ref="J6:K6"/>
    <mergeCell ref="A5:A7"/>
    <mergeCell ref="B5:B7"/>
    <mergeCell ref="C9:E9"/>
    <mergeCell ref="B4:C4"/>
    <mergeCell ref="H15:K15"/>
    <mergeCell ref="H17:K17"/>
    <mergeCell ref="E1:K1"/>
    <mergeCell ref="F2:K2"/>
    <mergeCell ref="C5:E7"/>
    <mergeCell ref="F5:K5"/>
    <mergeCell ref="F6:F7"/>
    <mergeCell ref="G6:H6"/>
    <mergeCell ref="I6:I7"/>
  </mergeCells>
  <printOptions/>
  <pageMargins left="0.7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6" sqref="D1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0.851562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8" customHeight="1">
      <c r="D1" s="113" t="s">
        <v>60</v>
      </c>
      <c r="E1" s="113"/>
      <c r="F1" s="113"/>
      <c r="G1" s="113"/>
      <c r="H1" s="113"/>
      <c r="I1" s="113"/>
    </row>
    <row r="2" spans="4:9" ht="17.25" customHeight="1">
      <c r="D2" s="114" t="s">
        <v>61</v>
      </c>
      <c r="E2" s="114"/>
      <c r="F2" s="114"/>
      <c r="G2" s="114"/>
      <c r="H2" s="114"/>
      <c r="I2" s="114"/>
    </row>
    <row r="3" spans="3:7" ht="20.25" customHeight="1">
      <c r="C3" s="2" t="s">
        <v>14</v>
      </c>
      <c r="D3" s="2"/>
      <c r="E3" s="2"/>
      <c r="F3" s="2"/>
      <c r="G3" s="2"/>
    </row>
    <row r="4" spans="1:3" ht="18" customHeight="1">
      <c r="A4" s="115" t="s">
        <v>15</v>
      </c>
      <c r="B4" s="115"/>
      <c r="C4" s="115"/>
    </row>
    <row r="5" ht="12.75" customHeight="1"/>
    <row r="6" spans="1:9" s="4" customFormat="1" ht="18.75" customHeight="1">
      <c r="A6" s="24"/>
      <c r="B6" s="24"/>
      <c r="C6" s="24"/>
      <c r="D6" s="116" t="s">
        <v>16</v>
      </c>
      <c r="E6" s="117"/>
      <c r="F6" s="117"/>
      <c r="G6" s="117"/>
      <c r="H6" s="117"/>
      <c r="I6" s="118"/>
    </row>
    <row r="7" spans="1:9" s="4" customFormat="1" ht="16.5" customHeight="1">
      <c r="A7" s="124" t="s">
        <v>0</v>
      </c>
      <c r="B7" s="124" t="s">
        <v>17</v>
      </c>
      <c r="C7" s="124" t="s">
        <v>18</v>
      </c>
      <c r="D7" s="116" t="s">
        <v>1</v>
      </c>
      <c r="E7" s="117"/>
      <c r="F7" s="117"/>
      <c r="G7" s="118"/>
      <c r="H7" s="95" t="s">
        <v>9</v>
      </c>
      <c r="I7" s="96"/>
    </row>
    <row r="8" spans="1:9" s="4" customFormat="1" ht="28.5" customHeight="1">
      <c r="A8" s="124"/>
      <c r="B8" s="124"/>
      <c r="C8" s="124"/>
      <c r="D8" s="125"/>
      <c r="E8" s="126"/>
      <c r="F8" s="126"/>
      <c r="G8" s="127"/>
      <c r="H8" s="24" t="s">
        <v>2</v>
      </c>
      <c r="I8" s="25" t="s">
        <v>6</v>
      </c>
    </row>
    <row r="9" spans="1:9" s="4" customFormat="1" ht="18.75" customHeight="1">
      <c r="A9" s="8"/>
      <c r="B9" s="8"/>
      <c r="C9" s="8"/>
      <c r="D9" s="26" t="s">
        <v>10</v>
      </c>
      <c r="E9" s="26" t="s">
        <v>68</v>
      </c>
      <c r="F9" s="26" t="s">
        <v>31</v>
      </c>
      <c r="G9" s="26" t="s">
        <v>19</v>
      </c>
      <c r="H9" s="8"/>
      <c r="I9" s="27"/>
    </row>
    <row r="10" spans="1:9" s="19" customFormat="1" ht="17.25" customHeight="1">
      <c r="A10" s="18">
        <v>1</v>
      </c>
      <c r="B10" s="18">
        <v>2</v>
      </c>
      <c r="C10" s="18">
        <v>3</v>
      </c>
      <c r="D10" s="97">
        <v>4</v>
      </c>
      <c r="E10" s="98"/>
      <c r="F10" s="98"/>
      <c r="G10" s="120"/>
      <c r="H10" s="18">
        <v>5</v>
      </c>
      <c r="I10" s="18">
        <v>6</v>
      </c>
    </row>
    <row r="11" spans="1:9" s="19" customFormat="1" ht="17.25" customHeight="1">
      <c r="A11" s="72">
        <v>600</v>
      </c>
      <c r="B11" s="18"/>
      <c r="C11" s="68" t="s">
        <v>67</v>
      </c>
      <c r="D11" s="28">
        <v>10194989.32</v>
      </c>
      <c r="E11" s="100">
        <f>E12</f>
        <v>18500</v>
      </c>
      <c r="F11" s="100">
        <f>F12</f>
        <v>18500</v>
      </c>
      <c r="G11" s="100">
        <f>D11-E11+F11</f>
        <v>10194989.32</v>
      </c>
      <c r="H11" s="100">
        <v>2790810</v>
      </c>
      <c r="I11" s="100">
        <v>7404179.32</v>
      </c>
    </row>
    <row r="12" spans="1:9" s="19" customFormat="1" ht="20.25" customHeight="1">
      <c r="A12" s="18"/>
      <c r="B12" s="88">
        <v>60016</v>
      </c>
      <c r="C12" s="99" t="s">
        <v>66</v>
      </c>
      <c r="D12" s="30">
        <v>9516489.32</v>
      </c>
      <c r="E12" s="30">
        <v>18500</v>
      </c>
      <c r="F12" s="30">
        <v>18500</v>
      </c>
      <c r="G12" s="30">
        <f>D12-E12+F12</f>
        <v>9516489.32</v>
      </c>
      <c r="H12" s="30"/>
      <c r="I12" s="18"/>
    </row>
    <row r="13" spans="1:9" s="19" customFormat="1" ht="47.25" customHeight="1">
      <c r="A13" s="72">
        <v>751</v>
      </c>
      <c r="B13" s="18"/>
      <c r="C13" s="68" t="s">
        <v>39</v>
      </c>
      <c r="D13" s="28">
        <v>20910</v>
      </c>
      <c r="E13" s="28">
        <f>E14</f>
        <v>1121.18</v>
      </c>
      <c r="F13" s="28">
        <f>F14</f>
        <v>8051.18</v>
      </c>
      <c r="G13" s="28">
        <f>D13+F13</f>
        <v>28961.18</v>
      </c>
      <c r="H13" s="28">
        <v>20910</v>
      </c>
      <c r="I13" s="28"/>
    </row>
    <row r="14" spans="1:9" s="19" customFormat="1" ht="23.25" customHeight="1">
      <c r="A14" s="18"/>
      <c r="B14" s="35">
        <v>75107</v>
      </c>
      <c r="C14" s="53" t="s">
        <v>42</v>
      </c>
      <c r="D14" s="30">
        <v>19110</v>
      </c>
      <c r="E14" s="30">
        <v>1121.18</v>
      </c>
      <c r="F14" s="30">
        <v>8051.18</v>
      </c>
      <c r="G14" s="30">
        <f>D14-E14+F14</f>
        <v>26040</v>
      </c>
      <c r="H14" s="30">
        <v>6930</v>
      </c>
      <c r="I14" s="18"/>
    </row>
    <row r="15" spans="1:9" s="19" customFormat="1" ht="29.25" customHeight="1">
      <c r="A15" s="72">
        <v>754</v>
      </c>
      <c r="B15" s="101"/>
      <c r="C15" s="102" t="s">
        <v>53</v>
      </c>
      <c r="D15" s="28">
        <v>128063</v>
      </c>
      <c r="E15" s="28">
        <f>E16</f>
        <v>6500</v>
      </c>
      <c r="F15" s="28">
        <f>F16</f>
        <v>6500</v>
      </c>
      <c r="G15" s="28">
        <f>D15-E15+F15</f>
        <v>128063</v>
      </c>
      <c r="H15" s="28">
        <v>125900</v>
      </c>
      <c r="I15" s="28">
        <v>2163</v>
      </c>
    </row>
    <row r="16" spans="1:9" s="19" customFormat="1" ht="18.75" customHeight="1">
      <c r="A16" s="18"/>
      <c r="B16" s="35" t="s">
        <v>69</v>
      </c>
      <c r="C16" s="99" t="s">
        <v>70</v>
      </c>
      <c r="D16" s="30">
        <v>100663</v>
      </c>
      <c r="E16" s="30">
        <v>6500</v>
      </c>
      <c r="F16" s="30">
        <v>6500</v>
      </c>
      <c r="G16" s="30">
        <f>D16-E16+F16</f>
        <v>100663</v>
      </c>
      <c r="H16" s="30"/>
      <c r="I16" s="18"/>
    </row>
    <row r="17" spans="1:9" ht="22.5" customHeight="1">
      <c r="A17" s="121" t="s">
        <v>20</v>
      </c>
      <c r="B17" s="122"/>
      <c r="C17" s="123"/>
      <c r="D17" s="36">
        <v>37255504.32</v>
      </c>
      <c r="E17" s="36">
        <f>E11+E13+E15</f>
        <v>26121.18</v>
      </c>
      <c r="F17" s="36">
        <f>F11+F13+F15</f>
        <v>33051.18</v>
      </c>
      <c r="G17" s="36">
        <f>D17-E17+F17</f>
        <v>37262434.32</v>
      </c>
      <c r="H17" s="36">
        <f>G17-I17</f>
        <v>27410152</v>
      </c>
      <c r="I17" s="36">
        <v>9852282.32</v>
      </c>
    </row>
    <row r="18" spans="3:7" ht="12.75">
      <c r="C18" s="1"/>
      <c r="D18" s="1"/>
      <c r="E18" s="1"/>
      <c r="F18" s="1"/>
      <c r="G18" s="1"/>
    </row>
    <row r="19" spans="1:7" ht="16.5" customHeight="1">
      <c r="A19" s="22"/>
      <c r="C19" s="1"/>
      <c r="D19" s="1"/>
      <c r="E19" s="1"/>
      <c r="F19" s="1"/>
      <c r="G19" s="1"/>
    </row>
    <row r="20" spans="1:9" ht="12.75">
      <c r="A20" s="22"/>
      <c r="C20" s="1"/>
      <c r="D20" s="1"/>
      <c r="E20" s="1"/>
      <c r="F20" s="1"/>
      <c r="G20" s="119" t="s">
        <v>34</v>
      </c>
      <c r="H20" s="119"/>
      <c r="I20" s="119"/>
    </row>
    <row r="21" spans="1:7" ht="12.75">
      <c r="A21" s="22"/>
      <c r="C21" s="1"/>
      <c r="D21" s="1"/>
      <c r="E21" s="1"/>
      <c r="F21" s="1"/>
      <c r="G21" s="1"/>
    </row>
    <row r="22" spans="1:9" ht="16.5" customHeight="1">
      <c r="A22" s="22"/>
      <c r="C22" s="1"/>
      <c r="D22" s="1"/>
      <c r="E22" s="1"/>
      <c r="F22" s="1"/>
      <c r="G22" s="119" t="s">
        <v>35</v>
      </c>
      <c r="H22" s="119"/>
      <c r="I22" s="119"/>
    </row>
    <row r="23" spans="1:7" ht="12.75">
      <c r="A23" s="22"/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</sheetData>
  <mergeCells count="13">
    <mergeCell ref="G22:I22"/>
    <mergeCell ref="H7:I7"/>
    <mergeCell ref="D10:G10"/>
    <mergeCell ref="A17:C17"/>
    <mergeCell ref="G20:I20"/>
    <mergeCell ref="A7:A8"/>
    <mergeCell ref="B7:B8"/>
    <mergeCell ref="C7:C8"/>
    <mergeCell ref="D7:G8"/>
    <mergeCell ref="D1:I1"/>
    <mergeCell ref="D2:I2"/>
    <mergeCell ref="A4:C4"/>
    <mergeCell ref="D6:I6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9" sqref="A19:O19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2.42187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1.8515625" style="1" customWidth="1"/>
    <col min="11" max="11" width="9.851562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2" customHeight="1">
      <c r="A1" s="37"/>
      <c r="B1" s="38"/>
      <c r="C1" s="38"/>
      <c r="D1" s="38"/>
      <c r="E1" s="38"/>
      <c r="F1" s="38"/>
      <c r="G1" s="38"/>
      <c r="H1" s="107" t="s">
        <v>62</v>
      </c>
      <c r="I1" s="107"/>
      <c r="J1" s="107"/>
      <c r="K1" s="107"/>
      <c r="L1" s="107"/>
      <c r="M1" s="107"/>
      <c r="N1" s="107"/>
      <c r="O1" s="107"/>
    </row>
    <row r="2" spans="1:15" ht="12" customHeight="1">
      <c r="A2" s="37"/>
      <c r="B2" s="38"/>
      <c r="C2" s="38"/>
      <c r="D2" s="38"/>
      <c r="E2" s="38"/>
      <c r="F2" s="38"/>
      <c r="G2" s="38"/>
      <c r="H2" s="132" t="s">
        <v>63</v>
      </c>
      <c r="I2" s="132"/>
      <c r="J2" s="132"/>
      <c r="K2" s="132"/>
      <c r="L2" s="132"/>
      <c r="M2" s="132"/>
      <c r="N2" s="132"/>
      <c r="O2" s="132"/>
    </row>
    <row r="3" spans="1:9" ht="18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15" ht="18.75" customHeight="1">
      <c r="A4" s="136" t="s">
        <v>21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9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s="41" customFormat="1" ht="20.25" customHeight="1">
      <c r="A6" s="131" t="s">
        <v>0</v>
      </c>
      <c r="B6" s="131" t="s">
        <v>17</v>
      </c>
      <c r="C6" s="131" t="s">
        <v>18</v>
      </c>
      <c r="D6" s="130" t="s">
        <v>1</v>
      </c>
      <c r="E6" s="130"/>
      <c r="F6" s="130"/>
      <c r="G6" s="130"/>
      <c r="H6" s="130" t="s">
        <v>22</v>
      </c>
      <c r="I6" s="130" t="s">
        <v>7</v>
      </c>
      <c r="J6" s="130"/>
      <c r="K6" s="130" t="s">
        <v>23</v>
      </c>
      <c r="L6" s="129" t="s">
        <v>24</v>
      </c>
      <c r="M6" s="130" t="s">
        <v>25</v>
      </c>
      <c r="N6" s="130" t="s">
        <v>26</v>
      </c>
      <c r="O6" s="130" t="s">
        <v>27</v>
      </c>
    </row>
    <row r="7" spans="1:15" s="41" customFormat="1" ht="86.25" customHeight="1">
      <c r="A7" s="131"/>
      <c r="B7" s="131"/>
      <c r="C7" s="131"/>
      <c r="D7" s="42" t="s">
        <v>10</v>
      </c>
      <c r="E7" s="42" t="s">
        <v>68</v>
      </c>
      <c r="F7" s="42" t="s">
        <v>31</v>
      </c>
      <c r="G7" s="42" t="s">
        <v>11</v>
      </c>
      <c r="H7" s="130"/>
      <c r="I7" s="32" t="s">
        <v>28</v>
      </c>
      <c r="J7" s="40" t="s">
        <v>29</v>
      </c>
      <c r="K7" s="130"/>
      <c r="L7" s="129"/>
      <c r="M7" s="130"/>
      <c r="N7" s="130"/>
      <c r="O7" s="130"/>
    </row>
    <row r="8" spans="1:15" s="55" customFormat="1" ht="12" customHeight="1">
      <c r="A8" s="54">
        <v>1</v>
      </c>
      <c r="B8" s="54">
        <v>2</v>
      </c>
      <c r="C8" s="54">
        <v>3</v>
      </c>
      <c r="D8" s="133">
        <v>4</v>
      </c>
      <c r="E8" s="134"/>
      <c r="F8" s="134"/>
      <c r="G8" s="135"/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</row>
    <row r="9" spans="1:15" s="31" customFormat="1" ht="20.25" customHeight="1">
      <c r="A9" s="77">
        <v>600</v>
      </c>
      <c r="B9" s="33"/>
      <c r="C9" s="68" t="s">
        <v>67</v>
      </c>
      <c r="D9" s="56">
        <v>2790810</v>
      </c>
      <c r="E9" s="56">
        <f>E10</f>
        <v>18500</v>
      </c>
      <c r="F9" s="56">
        <f>F10</f>
        <v>18500</v>
      </c>
      <c r="G9" s="56">
        <f>D9-E9+F9</f>
        <v>2790810</v>
      </c>
      <c r="H9" s="56">
        <v>2790810</v>
      </c>
      <c r="I9" s="56">
        <v>39300</v>
      </c>
      <c r="J9" s="56">
        <v>2751510</v>
      </c>
      <c r="K9" s="56">
        <v>0</v>
      </c>
      <c r="L9" s="56">
        <v>0</v>
      </c>
      <c r="M9" s="56">
        <v>0</v>
      </c>
      <c r="N9" s="56"/>
      <c r="O9" s="56"/>
    </row>
    <row r="10" spans="1:15" s="31" customFormat="1" ht="21" customHeight="1">
      <c r="A10" s="82"/>
      <c r="B10" s="103">
        <v>60016</v>
      </c>
      <c r="C10" s="99" t="s">
        <v>66</v>
      </c>
      <c r="D10" s="44">
        <v>2782310</v>
      </c>
      <c r="E10" s="44">
        <v>18500</v>
      </c>
      <c r="F10" s="44">
        <v>18500</v>
      </c>
      <c r="G10" s="44">
        <f>D10-E10+++++F10</f>
        <v>2782310</v>
      </c>
      <c r="H10" s="44"/>
      <c r="I10" s="44">
        <v>18500</v>
      </c>
      <c r="J10" s="44">
        <v>-18500</v>
      </c>
      <c r="K10" s="44"/>
      <c r="L10" s="44"/>
      <c r="M10" s="44"/>
      <c r="N10" s="44"/>
      <c r="O10" s="44"/>
    </row>
    <row r="11" spans="1:15" s="31" customFormat="1" ht="72.75" customHeight="1">
      <c r="A11" s="77">
        <v>751</v>
      </c>
      <c r="B11" s="33"/>
      <c r="C11" s="68" t="s">
        <v>39</v>
      </c>
      <c r="D11" s="56">
        <v>20910</v>
      </c>
      <c r="E11" s="56">
        <f>E12</f>
        <v>1121.18</v>
      </c>
      <c r="F11" s="56">
        <f>F12</f>
        <v>8051.18</v>
      </c>
      <c r="G11" s="56">
        <f>D11-E11+F11</f>
        <v>27840</v>
      </c>
      <c r="H11" s="56">
        <v>13980</v>
      </c>
      <c r="I11" s="56">
        <v>8747.8</v>
      </c>
      <c r="J11" s="56">
        <v>5232.2</v>
      </c>
      <c r="K11" s="56">
        <v>0</v>
      </c>
      <c r="L11" s="56">
        <v>13860</v>
      </c>
      <c r="M11" s="56">
        <v>0</v>
      </c>
      <c r="N11" s="56"/>
      <c r="O11" s="56"/>
    </row>
    <row r="12" spans="1:15" s="31" customFormat="1" ht="24" customHeight="1">
      <c r="A12" s="43"/>
      <c r="B12" s="35" t="s">
        <v>58</v>
      </c>
      <c r="C12" s="94" t="s">
        <v>42</v>
      </c>
      <c r="D12" s="44">
        <v>19110</v>
      </c>
      <c r="E12" s="44">
        <v>1121.18</v>
      </c>
      <c r="F12" s="44">
        <v>8051.18</v>
      </c>
      <c r="G12" s="44">
        <f>D12-E12+F12</f>
        <v>26040</v>
      </c>
      <c r="H12" s="44">
        <v>0</v>
      </c>
      <c r="I12" s="44">
        <v>-783.2</v>
      </c>
      <c r="J12" s="44">
        <v>783.2</v>
      </c>
      <c r="K12" s="60"/>
      <c r="L12" s="44">
        <v>6930</v>
      </c>
      <c r="M12" s="56"/>
      <c r="N12" s="56"/>
      <c r="O12" s="56"/>
    </row>
    <row r="13" spans="1:15" s="31" customFormat="1" ht="42.75" customHeight="1">
      <c r="A13" s="72">
        <v>754</v>
      </c>
      <c r="B13" s="101"/>
      <c r="C13" s="102" t="s">
        <v>53</v>
      </c>
      <c r="D13" s="56">
        <v>125900</v>
      </c>
      <c r="E13" s="56">
        <f>E14</f>
        <v>6500</v>
      </c>
      <c r="F13" s="56">
        <f>F14</f>
        <v>6500</v>
      </c>
      <c r="G13" s="56">
        <f>D13-E13+F13</f>
        <v>125900</v>
      </c>
      <c r="H13" s="56">
        <v>125900</v>
      </c>
      <c r="I13" s="56">
        <v>9450</v>
      </c>
      <c r="J13" s="56">
        <v>116450</v>
      </c>
      <c r="K13" s="60"/>
      <c r="L13" s="56">
        <v>0</v>
      </c>
      <c r="M13" s="56"/>
      <c r="N13" s="56"/>
      <c r="O13" s="56"/>
    </row>
    <row r="14" spans="1:15" s="31" customFormat="1" ht="21" customHeight="1">
      <c r="A14" s="18"/>
      <c r="B14" s="35" t="s">
        <v>69</v>
      </c>
      <c r="C14" s="94" t="s">
        <v>70</v>
      </c>
      <c r="D14" s="44">
        <v>98500</v>
      </c>
      <c r="E14" s="44">
        <v>6500</v>
      </c>
      <c r="F14" s="44">
        <v>6500</v>
      </c>
      <c r="G14" s="44">
        <f>D14-E14+F14</f>
        <v>98500</v>
      </c>
      <c r="H14" s="104"/>
      <c r="I14" s="44"/>
      <c r="J14" s="44">
        <v>6500</v>
      </c>
      <c r="K14" s="60"/>
      <c r="L14" s="44">
        <v>-6500</v>
      </c>
      <c r="M14" s="56"/>
      <c r="N14" s="56"/>
      <c r="O14" s="56"/>
    </row>
    <row r="15" spans="1:15" s="58" customFormat="1" ht="29.25" customHeight="1">
      <c r="A15" s="138" t="s">
        <v>30</v>
      </c>
      <c r="B15" s="138"/>
      <c r="C15" s="138"/>
      <c r="D15" s="57">
        <v>27403222</v>
      </c>
      <c r="E15" s="57">
        <f>E9+E11+E13</f>
        <v>26121.18</v>
      </c>
      <c r="F15" s="57">
        <f>F9+F11+F13</f>
        <v>33051.18</v>
      </c>
      <c r="G15" s="57">
        <f>D15-E15+F15</f>
        <v>27410152</v>
      </c>
      <c r="H15" s="57">
        <v>21777180</v>
      </c>
      <c r="I15" s="57">
        <v>13566163.8</v>
      </c>
      <c r="J15" s="57">
        <v>8211016.2</v>
      </c>
      <c r="K15" s="57">
        <v>770705</v>
      </c>
      <c r="L15" s="57">
        <v>4002692</v>
      </c>
      <c r="M15" s="57">
        <v>61016</v>
      </c>
      <c r="N15" s="57">
        <v>0</v>
      </c>
      <c r="O15" s="57">
        <v>798559</v>
      </c>
    </row>
    <row r="16" spans="1:8" ht="12.75">
      <c r="A16" s="1" t="s">
        <v>13</v>
      </c>
      <c r="D16" s="45"/>
      <c r="E16" s="45"/>
      <c r="F16" s="45"/>
      <c r="G16" s="45"/>
      <c r="H16" s="46"/>
    </row>
    <row r="17" spans="1:15" ht="18" customHeight="1">
      <c r="A17" s="128" t="s">
        <v>71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s="34" customFormat="1" ht="30.75" customHeight="1">
      <c r="A18" s="128" t="s">
        <v>72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s="34" customFormat="1" ht="30" customHeight="1">
      <c r="A19" s="128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9:14" ht="12.75">
      <c r="I20" s="46"/>
      <c r="J20" s="46"/>
      <c r="K20" s="46"/>
      <c r="L20" s="106" t="s">
        <v>34</v>
      </c>
      <c r="M20" s="106"/>
      <c r="N20" s="106"/>
    </row>
    <row r="21" ht="12.75">
      <c r="H21" s="46"/>
    </row>
    <row r="22" spans="10:14" ht="12.75">
      <c r="J22" s="46"/>
      <c r="L22" s="106" t="s">
        <v>35</v>
      </c>
      <c r="M22" s="106"/>
      <c r="N22" s="106"/>
    </row>
    <row r="27" ht="12.75">
      <c r="J27" s="46"/>
    </row>
  </sheetData>
  <mergeCells count="21">
    <mergeCell ref="A15:C15"/>
    <mergeCell ref="A17:O17"/>
    <mergeCell ref="H2:O2"/>
    <mergeCell ref="H1:O1"/>
    <mergeCell ref="L22:N22"/>
    <mergeCell ref="D8:G8"/>
    <mergeCell ref="O6:O7"/>
    <mergeCell ref="A4:O5"/>
    <mergeCell ref="H6:H7"/>
    <mergeCell ref="I6:J6"/>
    <mergeCell ref="K6:K7"/>
    <mergeCell ref="A19:O19"/>
    <mergeCell ref="L20:N20"/>
    <mergeCell ref="L6:L7"/>
    <mergeCell ref="M6:M7"/>
    <mergeCell ref="N6:N7"/>
    <mergeCell ref="A18:O18"/>
    <mergeCell ref="A6:A7"/>
    <mergeCell ref="B6:B7"/>
    <mergeCell ref="C6:C7"/>
    <mergeCell ref="D6:G6"/>
  </mergeCells>
  <printOptions/>
  <pageMargins left="0.46" right="0.17" top="0.62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0.7109375" style="1" customWidth="1"/>
    <col min="4" max="4" width="16.57421875" style="1" customWidth="1"/>
    <col min="5" max="5" width="17.421875" style="1" customWidth="1"/>
    <col min="6" max="6" width="17.28125" style="1" customWidth="1"/>
    <col min="7" max="7" width="15.8515625" style="0" customWidth="1"/>
  </cols>
  <sheetData>
    <row r="1" spans="3:10" ht="18.75" customHeight="1">
      <c r="C1" s="139" t="s">
        <v>64</v>
      </c>
      <c r="D1" s="139"/>
      <c r="E1" s="139"/>
      <c r="F1" s="139"/>
      <c r="G1" s="139"/>
      <c r="H1" s="93"/>
      <c r="I1" s="93"/>
      <c r="J1" s="93"/>
    </row>
    <row r="2" spans="3:7" ht="22.5" customHeight="1">
      <c r="C2" s="140" t="s">
        <v>61</v>
      </c>
      <c r="D2" s="140"/>
      <c r="E2" s="140"/>
      <c r="F2" s="140"/>
      <c r="G2" s="140"/>
    </row>
    <row r="3" spans="1:7" ht="48.75" customHeight="1">
      <c r="A3" s="141" t="s">
        <v>43</v>
      </c>
      <c r="B3" s="141"/>
      <c r="C3" s="141"/>
      <c r="D3" s="141"/>
      <c r="E3" s="141"/>
      <c r="F3" s="141"/>
      <c r="G3" s="141"/>
    </row>
    <row r="4" ht="12.75">
      <c r="G4" s="73"/>
    </row>
    <row r="5" spans="1:7" s="75" customFormat="1" ht="15" customHeight="1">
      <c r="A5" s="142" t="s">
        <v>0</v>
      </c>
      <c r="B5" s="143" t="s">
        <v>17</v>
      </c>
      <c r="C5" s="143" t="s">
        <v>44</v>
      </c>
      <c r="D5" s="145" t="s">
        <v>45</v>
      </c>
      <c r="E5" s="145" t="s">
        <v>46</v>
      </c>
      <c r="F5" s="145" t="s">
        <v>47</v>
      </c>
      <c r="G5" s="145"/>
    </row>
    <row r="6" spans="1:7" s="75" customFormat="1" ht="36" customHeight="1">
      <c r="A6" s="142"/>
      <c r="B6" s="144"/>
      <c r="C6" s="144"/>
      <c r="D6" s="142"/>
      <c r="E6" s="145"/>
      <c r="F6" s="74" t="s">
        <v>48</v>
      </c>
      <c r="G6" s="74" t="s">
        <v>49</v>
      </c>
    </row>
    <row r="7" spans="1:7" s="34" customFormat="1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s="81" customFormat="1" ht="21" customHeight="1">
      <c r="A8" s="65" t="s">
        <v>36</v>
      </c>
      <c r="B8" s="77"/>
      <c r="C8" s="66" t="s">
        <v>37</v>
      </c>
      <c r="D8" s="79">
        <f>D9</f>
        <v>33163</v>
      </c>
      <c r="E8" s="79">
        <f>E9</f>
        <v>33163</v>
      </c>
      <c r="F8" s="79">
        <f>E8</f>
        <v>33163</v>
      </c>
      <c r="G8" s="80">
        <v>0</v>
      </c>
    </row>
    <row r="9" spans="1:7" ht="19.5" customHeight="1">
      <c r="A9" s="82"/>
      <c r="B9" s="71" t="s">
        <v>40</v>
      </c>
      <c r="C9" s="53" t="s">
        <v>41</v>
      </c>
      <c r="D9" s="84">
        <v>33163</v>
      </c>
      <c r="E9" s="84">
        <v>33163</v>
      </c>
      <c r="F9" s="84">
        <f>E9</f>
        <v>33163</v>
      </c>
      <c r="G9" s="83">
        <v>0</v>
      </c>
    </row>
    <row r="10" spans="1:7" s="81" customFormat="1" ht="21" customHeight="1">
      <c r="A10" s="77">
        <v>750</v>
      </c>
      <c r="B10" s="77"/>
      <c r="C10" s="78" t="s">
        <v>50</v>
      </c>
      <c r="D10" s="79">
        <f>D11</f>
        <v>79083</v>
      </c>
      <c r="E10" s="79">
        <f>E11</f>
        <v>79083</v>
      </c>
      <c r="F10" s="79">
        <f>E10</f>
        <v>79083</v>
      </c>
      <c r="G10" s="80">
        <v>0</v>
      </c>
    </row>
    <row r="11" spans="1:7" ht="19.5" customHeight="1">
      <c r="A11" s="82"/>
      <c r="B11" s="82">
        <v>75011</v>
      </c>
      <c r="C11" s="83" t="s">
        <v>51</v>
      </c>
      <c r="D11" s="84">
        <v>79083</v>
      </c>
      <c r="E11" s="84">
        <v>79083</v>
      </c>
      <c r="F11" s="84">
        <f>E11</f>
        <v>79083</v>
      </c>
      <c r="G11" s="83">
        <v>0</v>
      </c>
    </row>
    <row r="12" spans="1:7" s="81" customFormat="1" ht="31.5" customHeight="1">
      <c r="A12" s="77">
        <v>751</v>
      </c>
      <c r="B12" s="77"/>
      <c r="C12" s="85" t="s">
        <v>39</v>
      </c>
      <c r="D12" s="79">
        <f>D13+D14</f>
        <v>27840</v>
      </c>
      <c r="E12" s="79">
        <f>E13+E14</f>
        <v>27840</v>
      </c>
      <c r="F12" s="79">
        <f>F13+F14</f>
        <v>27840</v>
      </c>
      <c r="G12" s="78">
        <v>0</v>
      </c>
    </row>
    <row r="13" spans="1:7" ht="27.75" customHeight="1">
      <c r="A13" s="82"/>
      <c r="B13" s="82">
        <v>75101</v>
      </c>
      <c r="C13" s="29" t="s">
        <v>52</v>
      </c>
      <c r="D13" s="84">
        <v>1800</v>
      </c>
      <c r="E13" s="84">
        <v>1800</v>
      </c>
      <c r="F13" s="84">
        <f>E13</f>
        <v>1800</v>
      </c>
      <c r="G13" s="83"/>
    </row>
    <row r="14" spans="1:7" ht="21" customHeight="1">
      <c r="A14" s="82"/>
      <c r="B14" s="82">
        <v>75107</v>
      </c>
      <c r="C14" s="53" t="s">
        <v>42</v>
      </c>
      <c r="D14" s="84">
        <v>26040</v>
      </c>
      <c r="E14" s="84">
        <v>26040</v>
      </c>
      <c r="F14" s="84">
        <f>E14</f>
        <v>26040</v>
      </c>
      <c r="G14" s="83"/>
    </row>
    <row r="15" spans="1:7" s="81" customFormat="1" ht="24.75" customHeight="1">
      <c r="A15" s="86">
        <v>754</v>
      </c>
      <c r="B15" s="86"/>
      <c r="C15" s="87" t="s">
        <v>53</v>
      </c>
      <c r="D15" s="78">
        <f>D16</f>
        <v>0</v>
      </c>
      <c r="E15" s="78">
        <f>E16</f>
        <v>0</v>
      </c>
      <c r="F15" s="78">
        <f>F16</f>
        <v>0</v>
      </c>
      <c r="G15" s="78">
        <v>0</v>
      </c>
    </row>
    <row r="16" spans="1:7" ht="19.5" customHeight="1">
      <c r="A16" s="88"/>
      <c r="B16" s="88">
        <v>75414</v>
      </c>
      <c r="C16" s="89" t="s">
        <v>54</v>
      </c>
      <c r="D16" s="83">
        <v>0</v>
      </c>
      <c r="E16" s="83">
        <v>0</v>
      </c>
      <c r="F16" s="83">
        <v>0</v>
      </c>
      <c r="G16" s="83"/>
    </row>
    <row r="17" spans="1:7" s="81" customFormat="1" ht="23.25" customHeight="1">
      <c r="A17" s="77">
        <v>852</v>
      </c>
      <c r="B17" s="77"/>
      <c r="C17" s="90" t="s">
        <v>32</v>
      </c>
      <c r="D17" s="79">
        <f>D18+D19+D20</f>
        <v>2749600</v>
      </c>
      <c r="E17" s="79">
        <f>E18+E19+E20</f>
        <v>2749600</v>
      </c>
      <c r="F17" s="79">
        <f>F18+F19+F20</f>
        <v>2749600</v>
      </c>
      <c r="G17" s="78">
        <v>0</v>
      </c>
    </row>
    <row r="18" spans="1:7" ht="42.75" customHeight="1">
      <c r="A18" s="82"/>
      <c r="B18" s="82">
        <v>85212</v>
      </c>
      <c r="C18" s="67" t="s">
        <v>55</v>
      </c>
      <c r="D18" s="84">
        <v>2656000</v>
      </c>
      <c r="E18" s="84">
        <v>2656000</v>
      </c>
      <c r="F18" s="84">
        <f>E18</f>
        <v>2656000</v>
      </c>
      <c r="G18" s="83"/>
    </row>
    <row r="19" spans="1:7" ht="30.75" customHeight="1">
      <c r="A19" s="82"/>
      <c r="B19" s="82">
        <v>85213</v>
      </c>
      <c r="C19" s="67" t="s">
        <v>56</v>
      </c>
      <c r="D19" s="84">
        <v>8600</v>
      </c>
      <c r="E19" s="84">
        <v>8600</v>
      </c>
      <c r="F19" s="84">
        <f>E19</f>
        <v>8600</v>
      </c>
      <c r="G19" s="83"/>
    </row>
    <row r="20" spans="1:7" ht="20.25" customHeight="1">
      <c r="A20" s="82"/>
      <c r="B20" s="82">
        <v>85228</v>
      </c>
      <c r="C20" s="67" t="s">
        <v>57</v>
      </c>
      <c r="D20" s="84">
        <v>85000</v>
      </c>
      <c r="E20" s="84">
        <v>85000</v>
      </c>
      <c r="F20" s="84">
        <f>E20</f>
        <v>85000</v>
      </c>
      <c r="G20" s="83"/>
    </row>
    <row r="21" spans="1:7" s="52" customFormat="1" ht="24.75" customHeight="1">
      <c r="A21" s="146" t="s">
        <v>1</v>
      </c>
      <c r="B21" s="147"/>
      <c r="C21" s="147"/>
      <c r="D21" s="91">
        <f>D8+D10+D12+D17</f>
        <v>2889686</v>
      </c>
      <c r="E21" s="91">
        <f>E8+E10+E12+E17</f>
        <v>2889686</v>
      </c>
      <c r="F21" s="91">
        <f>F8+F10+F12+F17</f>
        <v>2889686</v>
      </c>
      <c r="G21" s="92">
        <v>0</v>
      </c>
    </row>
    <row r="23" spans="1:7" ht="12.75">
      <c r="A23" s="47"/>
      <c r="E23" s="119" t="s">
        <v>34</v>
      </c>
      <c r="F23" s="119"/>
      <c r="G23" s="119"/>
    </row>
    <row r="25" spans="5:7" ht="12.75">
      <c r="E25" s="119" t="s">
        <v>35</v>
      </c>
      <c r="F25" s="119"/>
      <c r="G25" s="119"/>
    </row>
  </sheetData>
  <mergeCells count="12">
    <mergeCell ref="A21:C21"/>
    <mergeCell ref="E23:G23"/>
    <mergeCell ref="E25:G25"/>
    <mergeCell ref="C1:G1"/>
    <mergeCell ref="C2:G2"/>
    <mergeCell ref="A3:G3"/>
    <mergeCell ref="A5:A6"/>
    <mergeCell ref="B5:B6"/>
    <mergeCell ref="C5:C6"/>
    <mergeCell ref="D5:D6"/>
    <mergeCell ref="E5:E6"/>
    <mergeCell ref="F5:G5"/>
  </mergeCells>
  <printOptions/>
  <pageMargins left="0.8" right="0.17" top="0.47" bottom="0.33" header="0.2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2010-06-29T11:32:09Z</cp:lastPrinted>
  <dcterms:created xsi:type="dcterms:W3CDTF">2009-10-15T10:17:39Z</dcterms:created>
  <dcterms:modified xsi:type="dcterms:W3CDTF">2010-07-02T10:01:05Z</dcterms:modified>
  <cp:category/>
  <cp:version/>
  <cp:contentType/>
  <cp:contentStatus/>
</cp:coreProperties>
</file>