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3" sheetId="3" r:id="rId3"/>
    <sheet name="zał nr 4" sheetId="4" r:id="rId4"/>
  </sheets>
  <definedNames>
    <definedName name="_xlnm.Print_Area" localSheetId="0">'zal nr 1'!$A$1:$H$20</definedName>
    <definedName name="_xlnm.Print_Area" localSheetId="1">'zal nr 2'!$A$1:$H$33</definedName>
  </definedNames>
  <calcPr fullCalcOnLoad="1"/>
</workbook>
</file>

<file path=xl/sharedStrings.xml><?xml version="1.0" encoding="utf-8"?>
<sst xmlns="http://schemas.openxmlformats.org/spreadsheetml/2006/main" count="125" uniqueCount="81">
  <si>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</si>
  <si>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</si>
  <si>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</si>
  <si>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</si>
  <si>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</si>
  <si>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</si>
  <si>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</si>
  <si>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</si>
  <si>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</si>
  <si>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</si>
  <si>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</si>
  <si>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</si>
  <si>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</si>
  <si>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</si>
  <si>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Oświata i wychowanie</t>
  </si>
  <si>
    <t>Zmniejszenie</t>
  </si>
  <si>
    <t>Zakup usług pozostałych</t>
  </si>
  <si>
    <t>Zestawienie zmian  w planie  finansowym Urzędu Gminy  Jaktorów na rok 2010</t>
  </si>
  <si>
    <t>Wydatki</t>
  </si>
  <si>
    <t>Transport i łączność</t>
  </si>
  <si>
    <t>Drogi publiczne gminne</t>
  </si>
  <si>
    <t>Wydatki inwestycyjne jednostek budżetowych</t>
  </si>
  <si>
    <t>Szkoły podstawowe</t>
  </si>
  <si>
    <t>Zestawienie zmian  w planie  finansowym    Zespołu  Szkolno - Przedszkolnego  w  Jaktorowie  na   2010 rok</t>
  </si>
  <si>
    <t>wydatki</t>
  </si>
  <si>
    <t>80110</t>
  </si>
  <si>
    <t>Gimnazja</t>
  </si>
  <si>
    <t xml:space="preserve">Ogółem wydatki </t>
  </si>
  <si>
    <t>Szkoly podstawowe</t>
  </si>
  <si>
    <t>4300</t>
  </si>
  <si>
    <t>z dnia  21 czerwca  2010r</t>
  </si>
  <si>
    <t>Źródło dochodów</t>
  </si>
  <si>
    <t>Dochody od osób prawnych, od osób fizycznych i od innych jednostek nie posiadających osobowości prawnej oraz wydatki związane z ich poborem</t>
  </si>
  <si>
    <t>Wpływy z innych lokalnych opłat pobieranych przez jst na podstawie odrębnych ustaw</t>
  </si>
  <si>
    <t>Dochody ogółem</t>
  </si>
  <si>
    <t>z dnia  21 czerwca 2010r</t>
  </si>
  <si>
    <t>na podstawie uchwały Nr……………………</t>
  </si>
  <si>
    <t>0490</t>
  </si>
  <si>
    <t>Wpływy z innych opłat stanowiących dochody jst na podstawie ustaw</t>
  </si>
  <si>
    <t>Różne rozliczenia</t>
  </si>
  <si>
    <t>Część oświatowa subwencji ogólnej dla jst</t>
  </si>
  <si>
    <t>Subwencje ogólne z budżetu państwa</t>
  </si>
  <si>
    <t>Zmiany w planie  finansowym dochodów  Gminnego Ośrodka Pomocy Społecznej  w  Jaktorowie</t>
  </si>
  <si>
    <t>Wpływy z usług</t>
  </si>
  <si>
    <t>0970</t>
  </si>
  <si>
    <t>Wpływy z różnych dochodów</t>
  </si>
  <si>
    <t>Pomoc społeczna</t>
  </si>
  <si>
    <t>0830</t>
  </si>
  <si>
    <t>Usługi opiekuńcze i specjalistyczne usługi opiekuńcze</t>
  </si>
  <si>
    <t>Uzadanienie</t>
  </si>
  <si>
    <t>Wprowadza się korektę żródła dochodów w zakresie realizacji opłat za usługi specjalistyczne</t>
  </si>
  <si>
    <t>Uzasadnienie</t>
  </si>
  <si>
    <t>Zmiany w planie  finansowym   Urzędu Gminy Jaktorów</t>
  </si>
  <si>
    <t>Dochody</t>
  </si>
  <si>
    <t>Rolnictwo i łowiectwo</t>
  </si>
  <si>
    <t>010</t>
  </si>
  <si>
    <t>01010</t>
  </si>
  <si>
    <t>Infrastruktura wodociągowa i sanitacyjna wsi</t>
  </si>
  <si>
    <t>4270</t>
  </si>
  <si>
    <t>Zakup usług remontowych</t>
  </si>
  <si>
    <t>Wynagrodzenia bezosobowe</t>
  </si>
  <si>
    <t>Gospodarka komunalna i ochrona środowiska</t>
  </si>
  <si>
    <t>Wpływy i wydatki związane z gromadzeniem środków z opłat i kar za korzystanie ze środowiska</t>
  </si>
  <si>
    <t>Bezpieczeństwo publiczne i ochrona przeciwpożarowa</t>
  </si>
  <si>
    <t>Ochotnicze straże pożarne</t>
  </si>
  <si>
    <t>6050</t>
  </si>
  <si>
    <t>Dodatkowe wynagrodzenie roczne</t>
  </si>
  <si>
    <t>Oddziały przedszkolne w szkołach podstawowych</t>
  </si>
  <si>
    <t>Przedszkola</t>
  </si>
  <si>
    <t>4040</t>
  </si>
  <si>
    <t>Edukacyjna opieka wychowawcza</t>
  </si>
  <si>
    <t>Świetlice szkolne</t>
  </si>
  <si>
    <t>85401</t>
  </si>
  <si>
    <t>Załącznik Nr 1 do zarządzenia Nr 35 Wójta Gminy Jaktorów</t>
  </si>
  <si>
    <t>Zmiany w planie dochodów jednostki wprowadza się na podstawie uchwały Nr XLVII/302/2010 Rady Gminy Jaktorów z dnia 21 czerwca 2010r.</t>
  </si>
  <si>
    <t>Załącznik Nr 2  do zarządzenia  nr 35 /2010  Wójta Gminy Jaktorów</t>
  </si>
  <si>
    <t xml:space="preserve">Zmiany w planie wydatków jednostki wprowadza się na podstawie uchwały Nr XLVII/302/2010 Rady Gminy Jaktorów z dnia 21 czerwca 2010r
</t>
  </si>
  <si>
    <t>Załącznik Nr 3 do zarządzenia Nr 35 Wójta Gminy Jaktorów</t>
  </si>
  <si>
    <t>na podstawie uchwały Nr XLVII/302/2010 Rady Gminy Jaktorów z dnia 21 czerwca 2010r</t>
  </si>
  <si>
    <t>Załącznik Nr 4  do zarządzenia  nr 35 /2010  Wójta Gminy Jaktorów</t>
  </si>
  <si>
    <t>Zmiany powyższe wprowadza się na podstawie uchwały Nr XLVII/302/2010 Rady Gminy Jaktorów z dnia 21.06.2010r  oraz wniosku Dyrektora Zespołu Szkolno-Przedszkolnego w Jaktorowie.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</si>
</sst>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" fontId="13" fillId="0" borderId="10" xfId="52" applyNumberFormat="1" applyFont="1" applyBorder="1" applyAlignment="1">
      <alignment vertical="center"/>
      <protection/>
    </xf>
    <xf numFmtId="0" fontId="1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9" fontId="0" fillId="0" borderId="14" xfId="52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4" fontId="10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4" fontId="1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0" fillId="0" borderId="0" xfId="52" applyFont="1" applyFill="1" applyAlignment="1">
      <alignment/>
      <protection/>
    </xf>
    <xf numFmtId="0" fontId="1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center"/>
    </xf>
    <xf numFmtId="49" fontId="18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3" fillId="0" borderId="17" xfId="52" applyNumberFormat="1" applyFont="1" applyBorder="1" applyAlignment="1">
      <alignment horizontal="center" vertical="center"/>
      <protection/>
    </xf>
    <xf numFmtId="49" fontId="13" fillId="0" borderId="18" xfId="52" applyNumberFormat="1" applyFont="1" applyBorder="1" applyAlignment="1">
      <alignment horizontal="center" vertical="center"/>
      <protection/>
    </xf>
    <xf numFmtId="49" fontId="13" fillId="0" borderId="16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8" sqref="A18:G18"/>
    </sheetView>
  </sheetViews>
  <sheetFormatPr defaultColWidth="9.140625" defaultRowHeight="12.75"/>
  <cols>
    <col min="1" max="1" width="7.00390625" style="0" customWidth="1"/>
    <col min="3" max="3" width="6.8515625" style="0" customWidth="1"/>
    <col min="4" max="4" width="56.28125" style="0" customWidth="1"/>
    <col min="5" max="5" width="15.140625" style="0" customWidth="1"/>
    <col min="6" max="6" width="16.00390625" style="0" customWidth="1"/>
    <col min="7" max="7" width="14.28125" style="0" customWidth="1"/>
    <col min="8" max="8" width="16.8515625" style="0" customWidth="1"/>
  </cols>
  <sheetData>
    <row r="1" spans="4:11" ht="15" customHeight="1">
      <c r="D1" s="108" t="s">
        <v>73</v>
      </c>
      <c r="E1" s="108"/>
      <c r="F1" s="108"/>
      <c r="G1" s="108"/>
      <c r="H1" s="108"/>
      <c r="I1" s="76"/>
      <c r="J1" s="76"/>
      <c r="K1" s="76"/>
    </row>
    <row r="2" spans="4:8" ht="23.25" customHeight="1">
      <c r="D2" s="51"/>
      <c r="E2" s="109" t="s">
        <v>35</v>
      </c>
      <c r="F2" s="109"/>
      <c r="G2" s="109"/>
      <c r="H2" s="109"/>
    </row>
    <row r="3" spans="4:8" s="52" customFormat="1" ht="19.5" customHeight="1">
      <c r="D3" s="110" t="s">
        <v>52</v>
      </c>
      <c r="E3" s="110"/>
      <c r="F3" s="110"/>
      <c r="G3" s="110"/>
      <c r="H3" s="54"/>
    </row>
    <row r="4" spans="1:8" s="52" customFormat="1" ht="19.5" customHeight="1">
      <c r="A4" s="112" t="s">
        <v>53</v>
      </c>
      <c r="B4" s="112"/>
      <c r="C4" s="112"/>
      <c r="D4" s="77"/>
      <c r="E4" s="77"/>
      <c r="F4" s="77"/>
      <c r="G4" s="77"/>
      <c r="H4" s="54"/>
    </row>
    <row r="5" spans="1:8" s="52" customFormat="1" ht="17.25" customHeight="1">
      <c r="A5" s="111"/>
      <c r="B5" s="111"/>
      <c r="C5" s="111"/>
      <c r="D5" s="111"/>
      <c r="E5" s="111"/>
      <c r="F5" s="53"/>
      <c r="G5" s="53"/>
      <c r="H5" s="54"/>
    </row>
    <row r="6" spans="1:8" s="5" customFormat="1" ht="13.5" customHeight="1">
      <c r="A6" s="101" t="s">
        <v>0</v>
      </c>
      <c r="B6" s="101" t="s">
        <v>5</v>
      </c>
      <c r="C6" s="101" t="s">
        <v>9</v>
      </c>
      <c r="D6" s="101" t="s">
        <v>31</v>
      </c>
      <c r="E6" s="101" t="s">
        <v>1</v>
      </c>
      <c r="F6" s="101"/>
      <c r="G6" s="101"/>
      <c r="H6" s="101"/>
    </row>
    <row r="7" spans="1:8" s="5" customFormat="1" ht="14.25" customHeight="1">
      <c r="A7" s="101"/>
      <c r="B7" s="101"/>
      <c r="C7" s="101"/>
      <c r="D7" s="101"/>
      <c r="E7" s="101"/>
      <c r="F7" s="101"/>
      <c r="G7" s="101"/>
      <c r="H7" s="101"/>
    </row>
    <row r="8" spans="1:8" s="5" customFormat="1" ht="22.5" customHeight="1">
      <c r="A8" s="78"/>
      <c r="B8" s="78"/>
      <c r="C8" s="4"/>
      <c r="D8" s="55"/>
      <c r="E8" s="56" t="s">
        <v>2</v>
      </c>
      <c r="F8" s="57" t="s">
        <v>15</v>
      </c>
      <c r="G8" s="57" t="s">
        <v>10</v>
      </c>
      <c r="H8" s="56" t="s">
        <v>3</v>
      </c>
    </row>
    <row r="9" spans="1:8" s="59" customFormat="1" ht="15" customHeight="1">
      <c r="A9" s="58"/>
      <c r="B9" s="58"/>
      <c r="C9" s="58">
        <v>1</v>
      </c>
      <c r="D9" s="58">
        <v>2</v>
      </c>
      <c r="E9" s="103">
        <v>3</v>
      </c>
      <c r="F9" s="104"/>
      <c r="G9" s="104"/>
      <c r="H9" s="105"/>
    </row>
    <row r="10" spans="1:8" ht="48" customHeight="1">
      <c r="A10" s="63">
        <v>756</v>
      </c>
      <c r="B10" s="79"/>
      <c r="C10" s="63"/>
      <c r="D10" s="64" t="s">
        <v>32</v>
      </c>
      <c r="E10" s="60">
        <v>13881977</v>
      </c>
      <c r="F10" s="60">
        <f>F11</f>
        <v>70</v>
      </c>
      <c r="G10" s="60">
        <f>G11</f>
        <v>5500</v>
      </c>
      <c r="H10" s="6">
        <f>E10-F10+G10</f>
        <v>13887407</v>
      </c>
    </row>
    <row r="11" spans="1:8" ht="28.5" customHeight="1">
      <c r="A11" s="79"/>
      <c r="B11" s="81">
        <v>75618</v>
      </c>
      <c r="C11" s="61"/>
      <c r="D11" s="65" t="s">
        <v>38</v>
      </c>
      <c r="E11" s="62">
        <v>98000</v>
      </c>
      <c r="F11" s="62">
        <f>F12</f>
        <v>70</v>
      </c>
      <c r="G11" s="62">
        <f>G12</f>
        <v>5500</v>
      </c>
      <c r="H11" s="7">
        <f>E11-F11+G11</f>
        <v>103430</v>
      </c>
    </row>
    <row r="12" spans="1:8" ht="28.5" customHeight="1">
      <c r="A12" s="79"/>
      <c r="B12" s="81"/>
      <c r="C12" s="82" t="s">
        <v>37</v>
      </c>
      <c r="D12" s="65" t="s">
        <v>33</v>
      </c>
      <c r="E12" s="62">
        <v>98000</v>
      </c>
      <c r="F12" s="62">
        <v>70</v>
      </c>
      <c r="G12" s="62">
        <v>5500</v>
      </c>
      <c r="H12" s="7">
        <f>E12-F12+G12</f>
        <v>103430</v>
      </c>
    </row>
    <row r="13" spans="1:8" s="29" customFormat="1" ht="21.75" customHeight="1">
      <c r="A13" s="80">
        <v>758</v>
      </c>
      <c r="B13" s="80"/>
      <c r="C13" s="66"/>
      <c r="D13" s="83" t="s">
        <v>39</v>
      </c>
      <c r="E13" s="67">
        <v>8876050</v>
      </c>
      <c r="F13" s="67">
        <f>F14+F15</f>
        <v>0</v>
      </c>
      <c r="G13" s="67">
        <f>G14</f>
        <v>70</v>
      </c>
      <c r="H13" s="28">
        <f>E13-F13+G13</f>
        <v>8876120</v>
      </c>
    </row>
    <row r="14" spans="1:8" ht="20.25" customHeight="1">
      <c r="A14" s="79"/>
      <c r="B14" s="85">
        <v>75801</v>
      </c>
      <c r="C14" s="61"/>
      <c r="D14" s="84" t="s">
        <v>40</v>
      </c>
      <c r="E14" s="7">
        <v>8585322</v>
      </c>
      <c r="F14" s="7">
        <v>0</v>
      </c>
      <c r="G14" s="7">
        <f>G15</f>
        <v>70</v>
      </c>
      <c r="H14" s="7">
        <f>E14+F14</f>
        <v>8585322</v>
      </c>
    </row>
    <row r="15" spans="1:8" ht="21.75" customHeight="1">
      <c r="A15" s="79"/>
      <c r="B15" s="79"/>
      <c r="C15" s="61">
        <v>2920</v>
      </c>
      <c r="D15" s="84" t="s">
        <v>41</v>
      </c>
      <c r="E15" s="7">
        <v>8585322</v>
      </c>
      <c r="F15" s="7"/>
      <c r="G15" s="7">
        <v>70</v>
      </c>
      <c r="H15" s="7">
        <f>E15-F15+G15</f>
        <v>8585392</v>
      </c>
    </row>
    <row r="16" spans="1:8" ht="23.25" customHeight="1">
      <c r="A16" s="79"/>
      <c r="B16" s="79"/>
      <c r="C16" s="68"/>
      <c r="D16" s="69" t="s">
        <v>34</v>
      </c>
      <c r="E16" s="70">
        <v>32842551.32</v>
      </c>
      <c r="F16" s="71">
        <f>F10+F13</f>
        <v>70</v>
      </c>
      <c r="G16" s="71">
        <f>G10+G13</f>
        <v>5570</v>
      </c>
      <c r="H16" s="71">
        <f>E16-F16+G16</f>
        <v>32848051.32</v>
      </c>
    </row>
    <row r="17" spans="1:8" ht="19.5" customHeight="1">
      <c r="A17" s="106" t="s">
        <v>4</v>
      </c>
      <c r="B17" s="106"/>
      <c r="C17" s="106"/>
      <c r="D17" s="73"/>
      <c r="E17" s="74"/>
      <c r="F17" s="75"/>
      <c r="G17" s="75"/>
      <c r="H17" s="75"/>
    </row>
    <row r="18" spans="1:8" ht="30" customHeight="1">
      <c r="A18" s="107" t="s">
        <v>74</v>
      </c>
      <c r="B18" s="107"/>
      <c r="C18" s="107"/>
      <c r="D18" s="107"/>
      <c r="E18" s="107"/>
      <c r="F18" s="107"/>
      <c r="G18" s="107"/>
      <c r="H18" s="1"/>
    </row>
    <row r="19" spans="1:8" ht="30" customHeight="1">
      <c r="A19" s="88"/>
      <c r="B19" s="88"/>
      <c r="C19" s="88"/>
      <c r="D19" s="88"/>
      <c r="E19" s="88"/>
      <c r="F19" s="88"/>
      <c r="G19" s="102" t="s">
        <v>7</v>
      </c>
      <c r="H19" s="102"/>
    </row>
    <row r="20" spans="4:8" ht="21.75" customHeight="1">
      <c r="D20" s="50"/>
      <c r="E20" s="50"/>
      <c r="F20" s="50"/>
      <c r="G20" s="100" t="s">
        <v>8</v>
      </c>
      <c r="H20" s="100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</sheetData>
  <sheetProtection/>
  <mergeCells count="15">
    <mergeCell ref="D1:H1"/>
    <mergeCell ref="E2:H2"/>
    <mergeCell ref="D3:G3"/>
    <mergeCell ref="B6:B7"/>
    <mergeCell ref="A5:E5"/>
    <mergeCell ref="A4:C4"/>
    <mergeCell ref="A6:A7"/>
    <mergeCell ref="G20:H20"/>
    <mergeCell ref="C6:C7"/>
    <mergeCell ref="D6:D7"/>
    <mergeCell ref="E6:H7"/>
    <mergeCell ref="G19:H19"/>
    <mergeCell ref="E9:H9"/>
    <mergeCell ref="A17:C17"/>
    <mergeCell ref="A18:G18"/>
  </mergeCells>
  <printOptions/>
  <pageMargins left="0.46" right="0.33" top="0.6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.75" customHeight="1">
      <c r="E1" s="124" t="s">
        <v>75</v>
      </c>
      <c r="F1" s="124"/>
      <c r="G1" s="124"/>
      <c r="H1" s="124"/>
    </row>
    <row r="2" spans="5:8" ht="12.75">
      <c r="E2" s="125" t="s">
        <v>30</v>
      </c>
      <c r="F2" s="125"/>
      <c r="G2" s="125"/>
      <c r="H2" s="125"/>
    </row>
    <row r="3" spans="1:14" s="10" customFormat="1" ht="18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1"/>
      <c r="J3" s="11"/>
      <c r="K3" s="11"/>
      <c r="L3" s="11"/>
      <c r="M3" s="11"/>
      <c r="N3" s="11"/>
    </row>
    <row r="4" spans="1:14" ht="15.75" customHeight="1">
      <c r="A4" s="126" t="s">
        <v>18</v>
      </c>
      <c r="B4" s="126"/>
      <c r="C4" s="126"/>
      <c r="D4" s="126"/>
      <c r="E4" s="126"/>
      <c r="F4" s="126"/>
      <c r="G4" s="126"/>
      <c r="H4" s="126"/>
      <c r="I4" s="12"/>
      <c r="J4" s="12"/>
      <c r="K4" s="13"/>
      <c r="L4" s="13"/>
      <c r="M4" s="13"/>
      <c r="N4" s="13"/>
    </row>
    <row r="5" spans="1:14" ht="15.75" customHeight="1">
      <c r="A5" s="111" t="s">
        <v>36</v>
      </c>
      <c r="B5" s="111"/>
      <c r="C5" s="111"/>
      <c r="D5" s="111"/>
      <c r="E5" s="111"/>
      <c r="F5" s="49"/>
      <c r="G5" s="49"/>
      <c r="H5" s="49"/>
      <c r="I5" s="12"/>
      <c r="J5" s="12"/>
      <c r="K5" s="89"/>
      <c r="L5" s="89"/>
      <c r="M5" s="89"/>
      <c r="N5" s="89"/>
    </row>
    <row r="6" spans="1:8" s="5" customFormat="1" ht="14.25" customHeight="1">
      <c r="A6" s="14"/>
      <c r="B6" s="14"/>
      <c r="C6" s="128" t="s">
        <v>9</v>
      </c>
      <c r="D6" s="14"/>
      <c r="E6" s="101" t="s">
        <v>11</v>
      </c>
      <c r="F6" s="101"/>
      <c r="G6" s="101"/>
      <c r="H6" s="101"/>
    </row>
    <row r="7" spans="1:8" s="5" customFormat="1" ht="16.5" customHeight="1">
      <c r="A7" s="21" t="s">
        <v>0</v>
      </c>
      <c r="B7" s="21" t="s">
        <v>5</v>
      </c>
      <c r="C7" s="129"/>
      <c r="D7" s="21" t="s">
        <v>6</v>
      </c>
      <c r="E7" s="101" t="s">
        <v>1</v>
      </c>
      <c r="F7" s="101"/>
      <c r="G7" s="101"/>
      <c r="H7" s="101"/>
    </row>
    <row r="8" spans="1:8" s="5" customFormat="1" ht="15.75" customHeight="1">
      <c r="A8" s="4"/>
      <c r="B8" s="4"/>
      <c r="C8" s="4"/>
      <c r="D8" s="4"/>
      <c r="E8" s="15" t="s">
        <v>2</v>
      </c>
      <c r="F8" s="15" t="s">
        <v>15</v>
      </c>
      <c r="G8" s="15" t="s">
        <v>10</v>
      </c>
      <c r="H8" s="15" t="s">
        <v>12</v>
      </c>
    </row>
    <row r="9" spans="1:8" s="9" customFormat="1" ht="13.5" customHeight="1">
      <c r="A9" s="8">
        <v>1</v>
      </c>
      <c r="B9" s="8">
        <v>2</v>
      </c>
      <c r="C9" s="8"/>
      <c r="D9" s="8">
        <v>3</v>
      </c>
      <c r="E9" s="121">
        <v>4</v>
      </c>
      <c r="F9" s="122"/>
      <c r="G9" s="122"/>
      <c r="H9" s="123"/>
    </row>
    <row r="10" spans="1:8" ht="15" customHeight="1">
      <c r="A10" s="90" t="s">
        <v>55</v>
      </c>
      <c r="B10" s="22"/>
      <c r="C10" s="23"/>
      <c r="D10" s="24" t="s">
        <v>54</v>
      </c>
      <c r="E10" s="16">
        <v>1354663</v>
      </c>
      <c r="F10" s="6">
        <f>F11</f>
        <v>150000</v>
      </c>
      <c r="G10" s="6">
        <f>G11</f>
        <v>0</v>
      </c>
      <c r="H10" s="6">
        <f aca="true" t="shared" si="0" ref="H10:H18">E10-F10+G10</f>
        <v>1204663</v>
      </c>
    </row>
    <row r="11" spans="1:8" ht="18" customHeight="1">
      <c r="A11" s="17"/>
      <c r="B11" s="91" t="s">
        <v>56</v>
      </c>
      <c r="C11" s="23"/>
      <c r="D11" s="18" t="s">
        <v>57</v>
      </c>
      <c r="E11" s="19">
        <v>1320000</v>
      </c>
      <c r="F11" s="7">
        <f>F12</f>
        <v>150000</v>
      </c>
      <c r="G11" s="7"/>
      <c r="H11" s="25">
        <f t="shared" si="0"/>
        <v>1170000</v>
      </c>
    </row>
    <row r="12" spans="1:8" ht="18" customHeight="1">
      <c r="A12" s="17"/>
      <c r="B12" s="17"/>
      <c r="C12" s="26">
        <v>6050</v>
      </c>
      <c r="D12" s="18" t="s">
        <v>21</v>
      </c>
      <c r="E12" s="19">
        <v>820000</v>
      </c>
      <c r="F12" s="7">
        <v>150000</v>
      </c>
      <c r="G12" s="7"/>
      <c r="H12" s="25">
        <f t="shared" si="0"/>
        <v>670000</v>
      </c>
    </row>
    <row r="13" spans="1:8" ht="15" customHeight="1">
      <c r="A13" s="22">
        <v>600</v>
      </c>
      <c r="B13" s="22"/>
      <c r="C13" s="23"/>
      <c r="D13" s="24" t="s">
        <v>19</v>
      </c>
      <c r="E13" s="16">
        <v>9900879.32</v>
      </c>
      <c r="F13" s="6">
        <f>F14</f>
        <v>0</v>
      </c>
      <c r="G13" s="6">
        <f>G14</f>
        <v>294110</v>
      </c>
      <c r="H13" s="6">
        <f t="shared" si="0"/>
        <v>10194989.32</v>
      </c>
    </row>
    <row r="14" spans="1:8" ht="18" customHeight="1">
      <c r="A14" s="17"/>
      <c r="B14" s="17">
        <v>60016</v>
      </c>
      <c r="C14" s="23"/>
      <c r="D14" s="18" t="s">
        <v>20</v>
      </c>
      <c r="E14" s="19">
        <v>9222379.32</v>
      </c>
      <c r="F14" s="7">
        <f>F15</f>
        <v>0</v>
      </c>
      <c r="G14" s="7">
        <f>G15</f>
        <v>294110</v>
      </c>
      <c r="H14" s="25">
        <f t="shared" si="0"/>
        <v>9516489.32</v>
      </c>
    </row>
    <row r="15" spans="1:8" ht="18" customHeight="1">
      <c r="A15" s="17"/>
      <c r="B15" s="17"/>
      <c r="C15" s="23" t="s">
        <v>58</v>
      </c>
      <c r="D15" s="18" t="s">
        <v>59</v>
      </c>
      <c r="E15" s="19">
        <v>2200000</v>
      </c>
      <c r="F15" s="7"/>
      <c r="G15" s="7">
        <v>294110</v>
      </c>
      <c r="H15" s="25">
        <f t="shared" si="0"/>
        <v>2494110</v>
      </c>
    </row>
    <row r="16" spans="1:8" ht="27" customHeight="1">
      <c r="A16" s="22">
        <v>754</v>
      </c>
      <c r="B16" s="22"/>
      <c r="C16" s="93"/>
      <c r="D16" s="93" t="s">
        <v>63</v>
      </c>
      <c r="E16" s="16">
        <v>272173</v>
      </c>
      <c r="F16" s="6">
        <f>F17</f>
        <v>144110</v>
      </c>
      <c r="G16" s="6">
        <v>0</v>
      </c>
      <c r="H16" s="6">
        <f t="shared" si="0"/>
        <v>128063</v>
      </c>
    </row>
    <row r="17" spans="1:8" ht="18" customHeight="1">
      <c r="A17" s="17"/>
      <c r="B17" s="17">
        <v>75412</v>
      </c>
      <c r="C17" s="18"/>
      <c r="D17" s="18" t="s">
        <v>64</v>
      </c>
      <c r="E17" s="19">
        <v>244773</v>
      </c>
      <c r="F17" s="7">
        <f>F18</f>
        <v>144110</v>
      </c>
      <c r="G17" s="7"/>
      <c r="H17" s="25">
        <f t="shared" si="0"/>
        <v>100663</v>
      </c>
    </row>
    <row r="18" spans="1:8" ht="18" customHeight="1">
      <c r="A18" s="17"/>
      <c r="B18" s="17"/>
      <c r="C18" s="23" t="s">
        <v>65</v>
      </c>
      <c r="D18" s="18" t="s">
        <v>21</v>
      </c>
      <c r="E18" s="19">
        <v>144110</v>
      </c>
      <c r="F18" s="7">
        <v>144110</v>
      </c>
      <c r="G18" s="7"/>
      <c r="H18" s="25">
        <f t="shared" si="0"/>
        <v>0</v>
      </c>
    </row>
    <row r="19" spans="1:8" s="29" customFormat="1" ht="14.25" customHeight="1">
      <c r="A19" s="22">
        <v>801</v>
      </c>
      <c r="B19" s="22"/>
      <c r="C19" s="27"/>
      <c r="D19" s="24" t="s">
        <v>14</v>
      </c>
      <c r="E19" s="16">
        <v>1365583</v>
      </c>
      <c r="F19" s="28">
        <f>F20</f>
        <v>0</v>
      </c>
      <c r="G19" s="28">
        <f>G20</f>
        <v>2000</v>
      </c>
      <c r="H19" s="28">
        <f aca="true" t="shared" si="1" ref="H19:H24">E19-F19+G19</f>
        <v>1367583</v>
      </c>
    </row>
    <row r="20" spans="1:8" ht="18" customHeight="1">
      <c r="A20" s="17"/>
      <c r="B20" s="17">
        <v>80101</v>
      </c>
      <c r="C20" s="26"/>
      <c r="D20" s="18" t="s">
        <v>22</v>
      </c>
      <c r="E20" s="19">
        <v>174500</v>
      </c>
      <c r="F20" s="7">
        <f>F21+F24</f>
        <v>0</v>
      </c>
      <c r="G20" s="7">
        <f>G21</f>
        <v>2000</v>
      </c>
      <c r="H20" s="7">
        <f t="shared" si="1"/>
        <v>176500</v>
      </c>
    </row>
    <row r="21" spans="1:8" ht="18" customHeight="1">
      <c r="A21" s="17"/>
      <c r="B21" s="17"/>
      <c r="C21" s="26">
        <v>4170</v>
      </c>
      <c r="D21" s="18" t="s">
        <v>60</v>
      </c>
      <c r="E21" s="19">
        <v>0</v>
      </c>
      <c r="F21" s="7">
        <v>0</v>
      </c>
      <c r="G21" s="7">
        <v>2000</v>
      </c>
      <c r="H21" s="7">
        <f t="shared" si="1"/>
        <v>2000</v>
      </c>
    </row>
    <row r="22" spans="1:8" ht="18" customHeight="1">
      <c r="A22" s="22">
        <v>900</v>
      </c>
      <c r="B22" s="17"/>
      <c r="C22" s="26"/>
      <c r="D22" s="24" t="s">
        <v>61</v>
      </c>
      <c r="E22" s="16">
        <v>1653453</v>
      </c>
      <c r="F22" s="6">
        <v>0</v>
      </c>
      <c r="G22" s="6">
        <f>G23</f>
        <v>3500</v>
      </c>
      <c r="H22" s="6">
        <f>E22-F22+G22</f>
        <v>1656953</v>
      </c>
    </row>
    <row r="23" spans="1:8" ht="29.25" customHeight="1">
      <c r="A23" s="17"/>
      <c r="B23" s="17">
        <v>90019</v>
      </c>
      <c r="C23" s="26"/>
      <c r="D23" s="92" t="s">
        <v>62</v>
      </c>
      <c r="E23" s="19">
        <v>24810</v>
      </c>
      <c r="F23" s="7"/>
      <c r="G23" s="7">
        <f>G24</f>
        <v>3500</v>
      </c>
      <c r="H23" s="7">
        <f>E23-F23+G23</f>
        <v>28310</v>
      </c>
    </row>
    <row r="24" spans="1:8" ht="18" customHeight="1">
      <c r="A24" s="17"/>
      <c r="B24" s="17"/>
      <c r="C24" s="26">
        <v>4170</v>
      </c>
      <c r="D24" s="18" t="s">
        <v>60</v>
      </c>
      <c r="E24" s="19">
        <v>0</v>
      </c>
      <c r="F24" s="7"/>
      <c r="G24" s="7">
        <v>3500</v>
      </c>
      <c r="H24" s="7">
        <f t="shared" si="1"/>
        <v>3500</v>
      </c>
    </row>
    <row r="25" spans="1:8" ht="18" customHeight="1">
      <c r="A25" s="115" t="s">
        <v>13</v>
      </c>
      <c r="B25" s="116"/>
      <c r="C25" s="116"/>
      <c r="D25" s="117"/>
      <c r="E25" s="20">
        <v>21392746.32</v>
      </c>
      <c r="F25" s="20">
        <f>F10+F13+F16+F19+F22</f>
        <v>294110</v>
      </c>
      <c r="G25" s="20">
        <f>G10+G13+G16+G19+G22</f>
        <v>299610</v>
      </c>
      <c r="H25" s="20">
        <f>E25-F25+G25</f>
        <v>21398246.32</v>
      </c>
    </row>
    <row r="26" spans="1:8" ht="12.75" customHeight="1">
      <c r="A26" s="118"/>
      <c r="B26" s="118"/>
      <c r="C26" s="118"/>
      <c r="D26" s="2"/>
      <c r="E26" s="1"/>
      <c r="F26" s="1"/>
      <c r="G26" s="1"/>
      <c r="H26" s="1"/>
    </row>
    <row r="27" spans="1:8" ht="13.5" customHeight="1">
      <c r="A27" s="119" t="s">
        <v>51</v>
      </c>
      <c r="B27" s="119"/>
      <c r="C27" s="119"/>
      <c r="D27" s="119"/>
      <c r="E27" s="119"/>
      <c r="F27" s="119"/>
      <c r="G27" s="1"/>
      <c r="H27" s="1"/>
    </row>
    <row r="28" spans="1:9" ht="24.75" customHeight="1">
      <c r="A28" s="120" t="s">
        <v>76</v>
      </c>
      <c r="B28" s="120"/>
      <c r="C28" s="120"/>
      <c r="D28" s="120"/>
      <c r="E28" s="120"/>
      <c r="F28" s="120"/>
      <c r="G28" s="120"/>
      <c r="H28" s="120"/>
      <c r="I28" s="30"/>
    </row>
    <row r="29" spans="1:9" ht="12.75">
      <c r="A29" s="30"/>
      <c r="B29" s="30"/>
      <c r="C29" s="30"/>
      <c r="D29" s="30"/>
      <c r="E29" s="30"/>
      <c r="F29" s="30"/>
      <c r="G29" s="113" t="s">
        <v>7</v>
      </c>
      <c r="H29" s="113"/>
      <c r="I29" s="30"/>
    </row>
    <row r="30" spans="1:8" ht="24.75" customHeight="1">
      <c r="A30" s="10"/>
      <c r="D30" s="1"/>
      <c r="E30" s="1"/>
      <c r="F30" s="1"/>
      <c r="G30" s="114" t="s">
        <v>8</v>
      </c>
      <c r="H30" s="114"/>
    </row>
    <row r="31" spans="1:8" ht="12.75">
      <c r="A31" s="10"/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</sheetData>
  <sheetProtection/>
  <mergeCells count="15">
    <mergeCell ref="E9:H9"/>
    <mergeCell ref="E1:H1"/>
    <mergeCell ref="E2:H2"/>
    <mergeCell ref="A4:H4"/>
    <mergeCell ref="A3:H3"/>
    <mergeCell ref="C6:C7"/>
    <mergeCell ref="E6:H6"/>
    <mergeCell ref="E7:H7"/>
    <mergeCell ref="A5:E5"/>
    <mergeCell ref="G29:H29"/>
    <mergeCell ref="G30:H30"/>
    <mergeCell ref="A25:D25"/>
    <mergeCell ref="A26:C26"/>
    <mergeCell ref="A27:F27"/>
    <mergeCell ref="A28:H28"/>
  </mergeCells>
  <printOptions/>
  <pageMargins left="0.5" right="0.17" top="0.34" bottom="0.32" header="0.2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00390625" style="0" customWidth="1"/>
    <col min="3" max="3" width="6.8515625" style="0" customWidth="1"/>
    <col min="4" max="4" width="54.140625" style="0" customWidth="1"/>
    <col min="5" max="5" width="15.140625" style="0" customWidth="1"/>
    <col min="6" max="6" width="16.00390625" style="0" customWidth="1"/>
    <col min="7" max="7" width="14.28125" style="0" customWidth="1"/>
    <col min="8" max="8" width="15.00390625" style="0" customWidth="1"/>
  </cols>
  <sheetData>
    <row r="1" spans="4:11" ht="15" customHeight="1">
      <c r="D1" s="108" t="s">
        <v>77</v>
      </c>
      <c r="E1" s="108"/>
      <c r="F1" s="108"/>
      <c r="G1" s="108"/>
      <c r="H1" s="108"/>
      <c r="I1" s="76"/>
      <c r="J1" s="76"/>
      <c r="K1" s="76"/>
    </row>
    <row r="2" spans="4:8" ht="23.25" customHeight="1">
      <c r="D2" s="51"/>
      <c r="E2" s="109" t="s">
        <v>35</v>
      </c>
      <c r="F2" s="109"/>
      <c r="G2" s="109"/>
      <c r="H2" s="109"/>
    </row>
    <row r="3" spans="4:8" s="52" customFormat="1" ht="19.5" customHeight="1">
      <c r="D3" s="110" t="s">
        <v>42</v>
      </c>
      <c r="E3" s="110"/>
      <c r="F3" s="110"/>
      <c r="G3" s="110"/>
      <c r="H3" s="54"/>
    </row>
    <row r="4" spans="1:8" s="52" customFormat="1" ht="26.25" customHeight="1">
      <c r="A4" s="130" t="s">
        <v>78</v>
      </c>
      <c r="B4" s="130"/>
      <c r="C4" s="130"/>
      <c r="D4" s="130"/>
      <c r="E4" s="53"/>
      <c r="F4" s="53"/>
      <c r="G4" s="53"/>
      <c r="H4" s="54"/>
    </row>
    <row r="5" spans="1:8" s="5" customFormat="1" ht="13.5" customHeight="1">
      <c r="A5" s="101" t="s">
        <v>0</v>
      </c>
      <c r="B5" s="101" t="s">
        <v>5</v>
      </c>
      <c r="C5" s="101" t="s">
        <v>9</v>
      </c>
      <c r="D5" s="101" t="s">
        <v>31</v>
      </c>
      <c r="E5" s="101" t="s">
        <v>1</v>
      </c>
      <c r="F5" s="101"/>
      <c r="G5" s="101"/>
      <c r="H5" s="101"/>
    </row>
    <row r="6" spans="1:8" s="5" customFormat="1" ht="14.25" customHeight="1">
      <c r="A6" s="101"/>
      <c r="B6" s="101"/>
      <c r="C6" s="101"/>
      <c r="D6" s="101"/>
      <c r="E6" s="101"/>
      <c r="F6" s="101"/>
      <c r="G6" s="101"/>
      <c r="H6" s="101"/>
    </row>
    <row r="7" spans="1:8" s="5" customFormat="1" ht="22.5" customHeight="1">
      <c r="A7" s="78"/>
      <c r="B7" s="78"/>
      <c r="C7" s="4"/>
      <c r="D7" s="55"/>
      <c r="E7" s="56" t="s">
        <v>2</v>
      </c>
      <c r="F7" s="57" t="s">
        <v>15</v>
      </c>
      <c r="G7" s="57" t="s">
        <v>10</v>
      </c>
      <c r="H7" s="56" t="s">
        <v>3</v>
      </c>
    </row>
    <row r="8" spans="1:8" s="59" customFormat="1" ht="15" customHeight="1">
      <c r="A8" s="58"/>
      <c r="B8" s="58"/>
      <c r="C8" s="58">
        <v>1</v>
      </c>
      <c r="D8" s="58">
        <v>2</v>
      </c>
      <c r="E8" s="103">
        <v>3</v>
      </c>
      <c r="F8" s="104"/>
      <c r="G8" s="104"/>
      <c r="H8" s="105"/>
    </row>
    <row r="9" spans="1:8" s="29" customFormat="1" ht="21.75" customHeight="1">
      <c r="A9" s="80">
        <v>852</v>
      </c>
      <c r="B9" s="80"/>
      <c r="C9" s="66"/>
      <c r="D9" s="83" t="s">
        <v>46</v>
      </c>
      <c r="E9" s="67">
        <v>14800</v>
      </c>
      <c r="F9" s="67">
        <f>F10</f>
        <v>10000</v>
      </c>
      <c r="G9" s="67">
        <f>G10</f>
        <v>10000</v>
      </c>
      <c r="H9" s="28">
        <f>E9-F9+G9</f>
        <v>14800</v>
      </c>
    </row>
    <row r="10" spans="1:8" ht="20.25" customHeight="1">
      <c r="A10" s="79"/>
      <c r="B10" s="85">
        <v>85228</v>
      </c>
      <c r="C10" s="61"/>
      <c r="D10" s="48" t="s">
        <v>48</v>
      </c>
      <c r="E10" s="7">
        <v>10000</v>
      </c>
      <c r="F10" s="7">
        <f>F11+F12</f>
        <v>10000</v>
      </c>
      <c r="G10" s="7">
        <f>G11+G12</f>
        <v>10000</v>
      </c>
      <c r="H10" s="7">
        <f>E10+F10</f>
        <v>20000</v>
      </c>
    </row>
    <row r="11" spans="1:8" ht="20.25" customHeight="1">
      <c r="A11" s="79"/>
      <c r="B11" s="85"/>
      <c r="C11" s="87" t="s">
        <v>47</v>
      </c>
      <c r="D11" s="84" t="s">
        <v>43</v>
      </c>
      <c r="E11" s="7">
        <v>0</v>
      </c>
      <c r="F11" s="7"/>
      <c r="G11" s="7">
        <v>10000</v>
      </c>
      <c r="H11" s="7">
        <f>E11-F11+G11</f>
        <v>10000</v>
      </c>
    </row>
    <row r="12" spans="1:8" ht="21.75" customHeight="1">
      <c r="A12" s="79"/>
      <c r="B12" s="79"/>
      <c r="C12" s="86" t="s">
        <v>44</v>
      </c>
      <c r="D12" s="84" t="s">
        <v>45</v>
      </c>
      <c r="E12" s="7">
        <v>10000</v>
      </c>
      <c r="F12" s="7">
        <v>10000</v>
      </c>
      <c r="G12" s="7"/>
      <c r="H12" s="7">
        <f>E12-F12</f>
        <v>0</v>
      </c>
    </row>
    <row r="13" spans="1:8" ht="23.25" customHeight="1">
      <c r="A13" s="79"/>
      <c r="B13" s="79"/>
      <c r="C13" s="68"/>
      <c r="D13" s="69" t="s">
        <v>34</v>
      </c>
      <c r="E13" s="99">
        <v>14800</v>
      </c>
      <c r="F13" s="71">
        <f>F9</f>
        <v>10000</v>
      </c>
      <c r="G13" s="71">
        <f>G9</f>
        <v>10000</v>
      </c>
      <c r="H13" s="71">
        <f>E13-F13+G13</f>
        <v>14800</v>
      </c>
    </row>
    <row r="14" spans="3:8" ht="23.25" customHeight="1">
      <c r="C14" s="72"/>
      <c r="D14" s="73"/>
      <c r="E14" s="74"/>
      <c r="F14" s="75"/>
      <c r="G14" s="75"/>
      <c r="H14" s="75"/>
    </row>
    <row r="15" spans="1:8" ht="12.75">
      <c r="A15" s="114" t="s">
        <v>49</v>
      </c>
      <c r="B15" s="114"/>
      <c r="C15" s="114"/>
      <c r="D15" s="1"/>
      <c r="E15" s="1"/>
      <c r="F15" s="1"/>
      <c r="G15" s="1"/>
      <c r="H15" s="1"/>
    </row>
    <row r="16" spans="1:8" ht="22.5" customHeight="1">
      <c r="A16" s="107" t="s">
        <v>50</v>
      </c>
      <c r="B16" s="107"/>
      <c r="C16" s="107"/>
      <c r="D16" s="107"/>
      <c r="E16" s="107"/>
      <c r="F16" s="107"/>
      <c r="G16" s="107"/>
      <c r="H16" s="107"/>
    </row>
    <row r="17" spans="4:8" ht="12.75">
      <c r="D17" s="1"/>
      <c r="E17" s="1"/>
      <c r="F17" s="1"/>
      <c r="G17" s="1"/>
      <c r="H17" s="1"/>
    </row>
    <row r="18" spans="4:8" ht="14.25">
      <c r="D18" s="1"/>
      <c r="E18" s="1"/>
      <c r="F18" s="131" t="s">
        <v>7</v>
      </c>
      <c r="G18" s="131"/>
      <c r="H18" s="1"/>
    </row>
    <row r="19" spans="4:8" ht="12.75">
      <c r="D19" s="1"/>
      <c r="E19" s="1"/>
      <c r="F19" s="1"/>
      <c r="G19" s="1"/>
      <c r="H19" s="1"/>
    </row>
    <row r="20" spans="4:8" ht="14.25">
      <c r="D20" s="1"/>
      <c r="E20" s="1"/>
      <c r="F20" s="131" t="s">
        <v>8</v>
      </c>
      <c r="G20" s="13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</sheetData>
  <sheetProtection/>
  <mergeCells count="14">
    <mergeCell ref="F18:G18"/>
    <mergeCell ref="F20:G20"/>
    <mergeCell ref="E8:H8"/>
    <mergeCell ref="A15:C15"/>
    <mergeCell ref="A16:H16"/>
    <mergeCell ref="D1:H1"/>
    <mergeCell ref="E2:H2"/>
    <mergeCell ref="D3:G3"/>
    <mergeCell ref="A5:A6"/>
    <mergeCell ref="B5:B6"/>
    <mergeCell ref="C5:C6"/>
    <mergeCell ref="D5:D6"/>
    <mergeCell ref="E5:H6"/>
    <mergeCell ref="A4:D4"/>
  </mergeCells>
  <printOptions/>
  <pageMargins left="0.75" right="0.32" top="0.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3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9" ht="12" customHeight="1">
      <c r="A2" s="2"/>
      <c r="B2" s="31"/>
      <c r="C2" s="31"/>
      <c r="D2" s="124" t="s">
        <v>79</v>
      </c>
      <c r="E2" s="124"/>
      <c r="F2" s="124"/>
      <c r="G2" s="124"/>
      <c r="H2" s="124"/>
      <c r="I2" s="124"/>
    </row>
    <row r="3" spans="1:10" ht="12" customHeight="1">
      <c r="A3" s="2"/>
      <c r="B3" s="31"/>
      <c r="C3" s="31"/>
      <c r="D3" s="125" t="s">
        <v>30</v>
      </c>
      <c r="E3" s="125"/>
      <c r="F3" s="125"/>
      <c r="G3" s="125"/>
      <c r="H3" s="125"/>
      <c r="I3" s="125"/>
      <c r="J3" s="32"/>
    </row>
    <row r="4" spans="1:8" ht="12" customHeight="1">
      <c r="A4" s="2"/>
      <c r="B4" s="31"/>
      <c r="C4" s="31"/>
      <c r="D4" s="31"/>
      <c r="E4" s="31"/>
      <c r="F4" s="31"/>
      <c r="G4" s="31"/>
      <c r="H4" s="31"/>
    </row>
    <row r="5" spans="1:8" ht="18" customHeight="1">
      <c r="A5" s="139" t="s">
        <v>23</v>
      </c>
      <c r="B5" s="139"/>
      <c r="C5" s="139"/>
      <c r="D5" s="139"/>
      <c r="E5" s="139"/>
      <c r="F5" s="139"/>
      <c r="G5" s="139"/>
      <c r="H5" s="139"/>
    </row>
    <row r="6" spans="1:8" ht="12" customHeight="1">
      <c r="A6" s="33"/>
      <c r="B6" s="33"/>
      <c r="C6" s="33"/>
      <c r="D6" s="33"/>
      <c r="E6" s="33"/>
      <c r="F6" s="33"/>
      <c r="G6" s="33"/>
      <c r="H6" s="33"/>
    </row>
    <row r="7" spans="1:8" ht="15" customHeight="1">
      <c r="A7" s="140" t="s">
        <v>24</v>
      </c>
      <c r="B7" s="140"/>
      <c r="C7" s="140"/>
      <c r="D7" s="33"/>
      <c r="E7" s="33"/>
      <c r="F7" s="33"/>
      <c r="G7" s="33"/>
      <c r="H7" s="33"/>
    </row>
    <row r="8" spans="1:8" s="34" customFormat="1" ht="20.25" customHeight="1">
      <c r="A8" s="141" t="s">
        <v>0</v>
      </c>
      <c r="B8" s="141" t="s">
        <v>5</v>
      </c>
      <c r="C8" s="141" t="s">
        <v>9</v>
      </c>
      <c r="D8" s="141" t="s">
        <v>6</v>
      </c>
      <c r="E8" s="142" t="s">
        <v>1</v>
      </c>
      <c r="F8" s="142"/>
      <c r="G8" s="142"/>
      <c r="H8" s="142"/>
    </row>
    <row r="9" spans="1:8" s="34" customFormat="1" ht="21.75" customHeight="1">
      <c r="A9" s="141"/>
      <c r="B9" s="141"/>
      <c r="C9" s="141"/>
      <c r="D9" s="141"/>
      <c r="E9" s="35" t="s">
        <v>2</v>
      </c>
      <c r="F9" s="35" t="s">
        <v>15</v>
      </c>
      <c r="G9" s="35" t="s">
        <v>10</v>
      </c>
      <c r="H9" s="35" t="s">
        <v>3</v>
      </c>
    </row>
    <row r="10" spans="1:8" s="37" customFormat="1" ht="14.25" customHeight="1">
      <c r="A10" s="36">
        <v>1</v>
      </c>
      <c r="B10" s="36">
        <v>2</v>
      </c>
      <c r="C10" s="36"/>
      <c r="D10" s="36">
        <v>3</v>
      </c>
      <c r="E10" s="132">
        <v>4</v>
      </c>
      <c r="F10" s="133"/>
      <c r="G10" s="133"/>
      <c r="H10" s="134"/>
    </row>
    <row r="11" spans="1:8" s="41" customFormat="1" ht="21" customHeight="1">
      <c r="A11" s="38">
        <v>801</v>
      </c>
      <c r="B11" s="22"/>
      <c r="C11" s="22"/>
      <c r="D11" s="39" t="s">
        <v>14</v>
      </c>
      <c r="E11" s="40">
        <v>5968874</v>
      </c>
      <c r="F11" s="40">
        <f>F12+F15+F17+F19</f>
        <v>17730</v>
      </c>
      <c r="G11" s="40">
        <f>G12+G19</f>
        <v>18070</v>
      </c>
      <c r="H11" s="40">
        <f>E11-F11+G11</f>
        <v>5969214</v>
      </c>
    </row>
    <row r="12" spans="1:8" s="41" customFormat="1" ht="20.25" customHeight="1">
      <c r="A12" s="47"/>
      <c r="B12" s="17">
        <v>80101</v>
      </c>
      <c r="C12" s="17"/>
      <c r="D12" s="48" t="s">
        <v>28</v>
      </c>
      <c r="E12" s="43">
        <v>2987413</v>
      </c>
      <c r="F12" s="43">
        <f>F13</f>
        <v>1010</v>
      </c>
      <c r="G12" s="43">
        <f>G13+G14</f>
        <v>10000</v>
      </c>
      <c r="H12" s="43">
        <f aca="true" t="shared" si="0" ref="H12:H21">E12-F12+G12</f>
        <v>2996403</v>
      </c>
    </row>
    <row r="13" spans="1:8" s="41" customFormat="1" ht="20.25" customHeight="1">
      <c r="A13" s="47"/>
      <c r="B13" s="17"/>
      <c r="C13" s="17">
        <v>4040</v>
      </c>
      <c r="D13" s="48" t="s">
        <v>66</v>
      </c>
      <c r="E13" s="43">
        <v>144633</v>
      </c>
      <c r="F13" s="43">
        <v>1010</v>
      </c>
      <c r="G13" s="43"/>
      <c r="H13" s="43">
        <f t="shared" si="0"/>
        <v>143623</v>
      </c>
    </row>
    <row r="14" spans="1:8" s="41" customFormat="1" ht="18" customHeight="1">
      <c r="A14" s="47"/>
      <c r="B14" s="17"/>
      <c r="C14" s="17">
        <v>4300</v>
      </c>
      <c r="D14" s="48" t="s">
        <v>16</v>
      </c>
      <c r="E14" s="43">
        <v>50000</v>
      </c>
      <c r="F14" s="43"/>
      <c r="G14" s="43">
        <v>10000</v>
      </c>
      <c r="H14" s="43">
        <f t="shared" si="0"/>
        <v>60000</v>
      </c>
    </row>
    <row r="15" spans="1:8" s="41" customFormat="1" ht="26.25" customHeight="1">
      <c r="A15" s="47"/>
      <c r="B15" s="17">
        <v>80103</v>
      </c>
      <c r="C15" s="17"/>
      <c r="D15" s="48" t="s">
        <v>67</v>
      </c>
      <c r="E15" s="43">
        <v>236797</v>
      </c>
      <c r="F15" s="43">
        <f>F16</f>
        <v>4470</v>
      </c>
      <c r="G15" s="43"/>
      <c r="H15" s="43">
        <f t="shared" si="0"/>
        <v>232327</v>
      </c>
    </row>
    <row r="16" spans="1:8" s="41" customFormat="1" ht="18" customHeight="1">
      <c r="A16" s="47"/>
      <c r="B16" s="17"/>
      <c r="C16" s="17">
        <v>4040</v>
      </c>
      <c r="D16" s="48" t="s">
        <v>66</v>
      </c>
      <c r="E16" s="43">
        <v>12657</v>
      </c>
      <c r="F16" s="43">
        <v>4470</v>
      </c>
      <c r="G16" s="43"/>
      <c r="H16" s="43">
        <f t="shared" si="0"/>
        <v>8187</v>
      </c>
    </row>
    <row r="17" spans="1:8" s="41" customFormat="1" ht="18" customHeight="1">
      <c r="A17" s="47"/>
      <c r="B17" s="17">
        <v>80104</v>
      </c>
      <c r="C17" s="17"/>
      <c r="D17" s="48" t="s">
        <v>68</v>
      </c>
      <c r="E17" s="43">
        <v>821649</v>
      </c>
      <c r="F17" s="43">
        <f>F18</f>
        <v>5410</v>
      </c>
      <c r="G17" s="43"/>
      <c r="H17" s="43">
        <f t="shared" si="0"/>
        <v>816239</v>
      </c>
    </row>
    <row r="18" spans="1:8" s="41" customFormat="1" ht="18" customHeight="1">
      <c r="A18" s="47"/>
      <c r="B18" s="17"/>
      <c r="C18" s="17">
        <v>4040</v>
      </c>
      <c r="D18" s="48" t="s">
        <v>66</v>
      </c>
      <c r="E18" s="43">
        <v>33080</v>
      </c>
      <c r="F18" s="43">
        <v>5410</v>
      </c>
      <c r="G18" s="43"/>
      <c r="H18" s="43">
        <f t="shared" si="0"/>
        <v>27670</v>
      </c>
    </row>
    <row r="19" spans="1:8" s="41" customFormat="1" ht="20.25" customHeight="1">
      <c r="A19" s="3"/>
      <c r="B19" s="42" t="s">
        <v>25</v>
      </c>
      <c r="C19" s="42"/>
      <c r="D19" s="48" t="s">
        <v>26</v>
      </c>
      <c r="E19" s="43">
        <v>1874043</v>
      </c>
      <c r="F19" s="43">
        <f>F20+F21</f>
        <v>6840</v>
      </c>
      <c r="G19" s="43">
        <f>G20+G21</f>
        <v>8070</v>
      </c>
      <c r="H19" s="43">
        <f t="shared" si="0"/>
        <v>1875273</v>
      </c>
    </row>
    <row r="20" spans="1:8" s="41" customFormat="1" ht="19.5" customHeight="1">
      <c r="A20" s="3"/>
      <c r="B20" s="42"/>
      <c r="C20" s="42" t="s">
        <v>69</v>
      </c>
      <c r="D20" s="48" t="s">
        <v>66</v>
      </c>
      <c r="E20" s="43">
        <v>84667</v>
      </c>
      <c r="F20" s="43">
        <v>6840</v>
      </c>
      <c r="G20" s="43"/>
      <c r="H20" s="43">
        <f t="shared" si="0"/>
        <v>77827</v>
      </c>
    </row>
    <row r="21" spans="1:8" s="41" customFormat="1" ht="18.75" customHeight="1">
      <c r="A21" s="3"/>
      <c r="B21" s="42"/>
      <c r="C21" s="42" t="s">
        <v>29</v>
      </c>
      <c r="D21" s="48" t="s">
        <v>16</v>
      </c>
      <c r="E21" s="43">
        <v>30000</v>
      </c>
      <c r="F21" s="43"/>
      <c r="G21" s="43">
        <v>8070</v>
      </c>
      <c r="H21" s="43">
        <f t="shared" si="0"/>
        <v>38070</v>
      </c>
    </row>
    <row r="22" spans="1:8" s="41" customFormat="1" ht="18.75" customHeight="1">
      <c r="A22" s="96">
        <v>854</v>
      </c>
      <c r="B22" s="42"/>
      <c r="C22" s="42"/>
      <c r="D22" s="97" t="s">
        <v>70</v>
      </c>
      <c r="E22" s="40">
        <v>175945</v>
      </c>
      <c r="F22" s="40">
        <f>F23</f>
        <v>340</v>
      </c>
      <c r="G22" s="40"/>
      <c r="H22" s="40">
        <f>E22-F22+G22</f>
        <v>175605</v>
      </c>
    </row>
    <row r="23" spans="1:8" s="41" customFormat="1" ht="18.75" customHeight="1">
      <c r="A23" s="94"/>
      <c r="B23" s="42" t="s">
        <v>72</v>
      </c>
      <c r="C23" s="42"/>
      <c r="D23" s="98" t="s">
        <v>71</v>
      </c>
      <c r="E23" s="43">
        <v>175945</v>
      </c>
      <c r="F23" s="43">
        <f>F24</f>
        <v>340</v>
      </c>
      <c r="G23" s="43"/>
      <c r="H23" s="43">
        <f>E23-F23+G23</f>
        <v>175605</v>
      </c>
    </row>
    <row r="24" spans="1:8" s="41" customFormat="1" ht="18.75" customHeight="1">
      <c r="A24" s="94"/>
      <c r="B24" s="42"/>
      <c r="C24" s="42" t="s">
        <v>69</v>
      </c>
      <c r="D24" s="95" t="s">
        <v>66</v>
      </c>
      <c r="E24" s="43">
        <v>7309</v>
      </c>
      <c r="F24" s="43">
        <v>340</v>
      </c>
      <c r="G24" s="43"/>
      <c r="H24" s="43">
        <f>E24-F24+G24</f>
        <v>6969</v>
      </c>
    </row>
    <row r="25" spans="1:8" s="44" customFormat="1" ht="23.25" customHeight="1">
      <c r="A25" s="135" t="s">
        <v>27</v>
      </c>
      <c r="B25" s="136"/>
      <c r="C25" s="136"/>
      <c r="D25" s="137"/>
      <c r="E25" s="40">
        <v>6147819</v>
      </c>
      <c r="F25" s="40">
        <f>F11+F22</f>
        <v>18070</v>
      </c>
      <c r="G25" s="40">
        <f>G11</f>
        <v>18070</v>
      </c>
      <c r="H25" s="40">
        <f>E25+F25-G25</f>
        <v>6147819</v>
      </c>
    </row>
    <row r="26" spans="1:8" ht="13.5" customHeight="1">
      <c r="A26" s="1" t="s">
        <v>4</v>
      </c>
      <c r="E26" s="45"/>
      <c r="F26" s="45"/>
      <c r="G26" s="45"/>
      <c r="H26" s="45"/>
    </row>
    <row r="27" spans="1:8" s="46" customFormat="1" ht="29.25" customHeight="1">
      <c r="A27" s="138" t="s">
        <v>80</v>
      </c>
      <c r="B27" s="138"/>
      <c r="C27" s="138"/>
      <c r="D27" s="138"/>
      <c r="E27" s="138"/>
      <c r="F27" s="138"/>
      <c r="G27" s="138"/>
      <c r="H27" s="138"/>
    </row>
    <row r="28" spans="7:8" ht="12.75">
      <c r="G28" s="102" t="s">
        <v>7</v>
      </c>
      <c r="H28" s="102"/>
    </row>
    <row r="29" spans="7:8" ht="15.75" customHeight="1">
      <c r="G29" s="102" t="s">
        <v>8</v>
      </c>
      <c r="H29" s="102"/>
    </row>
    <row r="30" spans="7:8" ht="30" customHeight="1">
      <c r="G30" s="102"/>
      <c r="H30" s="102"/>
    </row>
  </sheetData>
  <sheetProtection/>
  <mergeCells count="14">
    <mergeCell ref="D2:I2"/>
    <mergeCell ref="D3:I3"/>
    <mergeCell ref="B8:B9"/>
    <mergeCell ref="C8:C9"/>
    <mergeCell ref="D8:D9"/>
    <mergeCell ref="E8:H8"/>
    <mergeCell ref="G29:H30"/>
    <mergeCell ref="E10:H10"/>
    <mergeCell ref="A25:D25"/>
    <mergeCell ref="A27:H27"/>
    <mergeCell ref="G28:H28"/>
    <mergeCell ref="A5:H5"/>
    <mergeCell ref="A7:C7"/>
    <mergeCell ref="A8:A9"/>
  </mergeCells>
  <printOptions/>
  <pageMargins left="0.75" right="0.36" top="0.53" bottom="0.32" header="0.3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Danuta Mysiorska</cp:lastModifiedBy>
  <cp:lastPrinted>2010-06-22T12:03:41Z</cp:lastPrinted>
  <dcterms:created xsi:type="dcterms:W3CDTF">2009-10-15T10:17:39Z</dcterms:created>
  <dcterms:modified xsi:type="dcterms:W3CDTF">2010-06-30T07:13:07Z</dcterms:modified>
  <cp:category/>
  <cp:version/>
  <cp:contentType/>
  <cp:contentStatus/>
</cp:coreProperties>
</file>