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zał nr 1 do 27 06" sheetId="1" r:id="rId1"/>
    <sheet name="zał nr 2 do 27 06" sheetId="2" r:id="rId2"/>
    <sheet name="zał nr 3 do 27 06" sheetId="3" r:id="rId3"/>
    <sheet name="zał nr 4 do 27 06" sheetId="4" r:id="rId4"/>
    <sheet name="zał nr 5 do 27 06" sheetId="5" r:id="rId5"/>
  </sheets>
  <definedNames>
    <definedName name="_xlnm.Print_Area" localSheetId="0">'zał nr 1 do 27 06'!$A$1:$E$38</definedName>
    <definedName name="_xlnm.Print_Area" localSheetId="1">'zał nr 2 do 27 06'!$A$1:$E$32</definedName>
    <definedName name="_xlnm.Print_Area" localSheetId="4">'zał nr 5 do 27 06'!$A$1:$H$42</definedName>
  </definedNames>
  <calcPr fullCalcOnLoad="1"/>
</workbook>
</file>

<file path=xl/sharedStrings.xml><?xml version="1.0" encoding="utf-8"?>
<sst xmlns="http://schemas.openxmlformats.org/spreadsheetml/2006/main" count="187" uniqueCount="84">
  <si>
    <t>Wójt Gminy</t>
  </si>
  <si>
    <t>Plan przed zmianą</t>
  </si>
  <si>
    <t>Zwiększenie</t>
  </si>
  <si>
    <t>Zmniejszenie</t>
  </si>
  <si>
    <t>Plan po zmianie</t>
  </si>
  <si>
    <t>Razem   wydatki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</si>
  <si>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</si>
  <si>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</si>
  <si>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</si>
  <si>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</si>
  <si>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</si>
  <si>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</si>
  <si>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</si>
  <si>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</si>
  <si>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Zestawienie zmian w planie wydatków budżetowych  na rok 2006</t>
  </si>
  <si>
    <t>Wydatki:</t>
  </si>
  <si>
    <t>Oświata i wychowanie</t>
  </si>
  <si>
    <t>Ogółem zmiany</t>
  </si>
  <si>
    <t>Uzasadnienie:</t>
  </si>
  <si>
    <t xml:space="preserve">wynikających z przeniesienia wydatków   między   paragrafami w obrębie rozdziału    klasyfikacji budżetowej.   </t>
  </si>
  <si>
    <t>Zmniejsze-
nie</t>
  </si>
  <si>
    <t>Zwiększe-
nie</t>
  </si>
  <si>
    <t>Ogółem wydatki</t>
  </si>
  <si>
    <t xml:space="preserve">                                                                                          Wójt Gminy </t>
  </si>
  <si>
    <t>Wynagrodzenia bezosobowe</t>
  </si>
  <si>
    <t>Zakup materiałów i wyposażenia</t>
  </si>
  <si>
    <t>Zestawienie zmian w planie wydatków budżetowych  na zadania zlecone na rok 2006</t>
  </si>
  <si>
    <t>Zakup usług remontowych</t>
  </si>
  <si>
    <t>Dodatkowe wynagrodzenie roczne</t>
  </si>
  <si>
    <t>Pomoc społeczna</t>
  </si>
  <si>
    <t>Wynagrodzenia osobowe pracowników</t>
  </si>
  <si>
    <t xml:space="preserve">Zakup materiałów i wyposażenia </t>
  </si>
  <si>
    <t xml:space="preserve">Świadczenia rodzinne, zaliczka alimentacyjna oraz składki na ubezpieczenia emerytalne i rentowe z ubezpieczenia społecznego. </t>
  </si>
  <si>
    <t xml:space="preserve">                                       Wójta Gminy Jaktorów </t>
  </si>
  <si>
    <t>Zestawienie zmian w planie dochodów i  wydatków budżetu Gminy Jaktorów</t>
  </si>
  <si>
    <t>na rok 2006  w związku ze zwiększeniem dotacji celowej na realizację  własnych  zadań bieżących  gmin.</t>
  </si>
  <si>
    <t>Dochody</t>
  </si>
  <si>
    <t>Kwota</t>
  </si>
  <si>
    <t>Szkoły podstawowe</t>
  </si>
  <si>
    <t>2030</t>
  </si>
  <si>
    <t>Dotacje celowe otrzymane z budżetu państwa na realizację własnych  zadań bieżących gmin</t>
  </si>
  <si>
    <t>Zasiłki i pomoc w naturze oraz składki na ubezpieczenie emerytalne i rentowe.</t>
  </si>
  <si>
    <t>Ogółem  zwiększenie dochodów</t>
  </si>
  <si>
    <t>Zakup usług pozostałych</t>
  </si>
  <si>
    <t>Świadczenia społeczne</t>
  </si>
  <si>
    <t>Ogółem zwiększenie wydatków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</si>
  <si>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</si>
  <si>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</si>
  <si>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</si>
  <si>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na rok 2006  w związku ze zwiększeniem dotacji celowej na  zadania  z zakresu administracji rządowej zlecone  gminie  do realizacji.</t>
  </si>
  <si>
    <t>2010</t>
  </si>
  <si>
    <t xml:space="preserve">                              Zał. Nr 1  do zarządzenia  Nr  27/2006</t>
  </si>
  <si>
    <t xml:space="preserve">                          z dnia 6 października 2006r</t>
  </si>
  <si>
    <t xml:space="preserve">                                                   Zał. Nr 3 do  zarządzenia  Nr 27/2006</t>
  </si>
  <si>
    <t xml:space="preserve">                                              z dnia  6 października  2006r</t>
  </si>
  <si>
    <t xml:space="preserve">                                                Zał. Nr 4 do zarządzenia Nr 27/2006</t>
  </si>
  <si>
    <t xml:space="preserve">                                      Wójta Gminy Jaktorów z dnia 6 października 2006r</t>
  </si>
  <si>
    <t xml:space="preserve">                                                                                                                                                                                         Zał. Nr 5  do zarządzenia </t>
  </si>
  <si>
    <t>Nr 27/2006 Wójta Gminy Jaktorów</t>
  </si>
  <si>
    <t xml:space="preserve">                                                                                                                                                                                   z dnia  6 października 2006r.</t>
  </si>
  <si>
    <t>Urzędy naczelnych organów władzy państwowej, kontroli i ochrony prawa oraz sądownictwa.</t>
  </si>
  <si>
    <t>Wybory do rad gmin, rad powiatów i sejmików województw, wybory wójtów, burmistrzów i prezydentów miast oraz referenda gminne, powiatowe i wojewódzkie.</t>
  </si>
  <si>
    <t>Dotacje celowe otrzymane z budżetu państwa na realizację zadań bieżących z zakresu administracji rządowej oraz innych zadań zleconych gminie (związkom gmin)ustawami.</t>
  </si>
  <si>
    <t>Różne wydatki na rzecz osób fizycznych</t>
  </si>
  <si>
    <t>Składki na ubezpieczenia społeczne</t>
  </si>
  <si>
    <t xml:space="preserve">                              Zał. Nr 2  do zarządzenia  Nr  27/2006</t>
  </si>
  <si>
    <t>Składki na Fundusz Pracy</t>
  </si>
  <si>
    <t>Pozostała działalność.</t>
  </si>
  <si>
    <t>Działaność usługowa</t>
  </si>
  <si>
    <t>Plany zagospodarowania przestrzennego</t>
  </si>
  <si>
    <r>
      <t xml:space="preserve">Uzasadnienie:
    Zgodnie z pismem Nr  DWW 790-13/06 Krajowego Biura Wyborczego - Delegatura w Warszawie </t>
    </r>
    <r>
      <rPr>
        <sz val="11"/>
        <rFont val="Arial CE"/>
        <family val="0"/>
      </rPr>
      <t>przyznana</t>
    </r>
    <r>
      <rPr>
        <sz val="11"/>
        <rFont val="Arial CE"/>
        <family val="2"/>
      </rPr>
      <t xml:space="preserve"> została w dziale 751 - Urzędy naczelnych organów władzy państwowej, kontroli i ochrony prawa oraz sądownictwa, dotacja celowa w łącznej kwocie 36.338,00zł  na realizację  zadań zleconych związanych z przygotowaniem i przeprowadzeniem wyborów samorządowych zarządzonych na dzień 12 listopada 2006 r.  
       W dziale 852 - Pomoc społeczna, zwiększona została dotacja celowa w łącznej kwocie 9.000,00zł  na dofinansowanie wypłat zasiłków stałych - 9.000,00zł (stosownie do pisma Nr FIN.I.-301/3011/852/108/06 MUW w Warszawie). 
</t>
    </r>
  </si>
  <si>
    <t>Urzędy naczelnych organów władzy państwowej, kontroli i ochrony prawa.</t>
  </si>
  <si>
    <t>Gospodarka mieszkaniowa.</t>
  </si>
  <si>
    <t>Zakup materiałów i wyposażenia.</t>
  </si>
  <si>
    <t>Zakup usług pozostałych.</t>
  </si>
  <si>
    <t>Podróże służbowe i krajowe</t>
  </si>
  <si>
    <r>
      <t xml:space="preserve">Uzasadnienie:
    Zgodnie z pismem Nr  FIN.I.-301/3011/801/52/06 Mazowieckiego Urzędu Wojewódzkiego w Warszawie  - Wydział Finansów i Budżetu </t>
    </r>
    <r>
      <rPr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w dziale 801 - Oświata i wychowanie, dotacja celowa w łącznej kwocie 4.386,00zł  na realizację  własnych  zadań bieżących  gmin z przeznaczeniem na sfinansowanie w ramach wdrażania reformy oświaty -  wprowadzenia od 1 września 2006r nauczania języka angielskiego w pierwszych klasach  szkół podstawowych w roku 2006/2007, w tym:
- Szkoła Podstawowa w Jaktorowie - 2.193,00zł (§ 4010 - 1.830zł,§ 4110 - 320zł, § 4120 - 43zł),
- Szkoła Podstawowa w Międzyborowie - 2.193,00zł (§ 4010 - 1.830zł,§ 4110 - 320zł, § 4120 - 43zł)
      Zgodnie z pismem Nr FIN.I.-301/3011/852/108/06 Mazowieckiego Urzędu Wojewódzkiego w Warszawie  - Wydział Finansów i Budżetu w dziale 852 - Pomoc społeczna, zwiększona została dotacja celowa w kwocie 1.500,00zł, na dofinansowanie wypłat zasiłków stałych  w części gwarantowanej z budżetu państwa.
</t>
    </r>
  </si>
  <si>
    <t>wynikających z przeniesienia wydatków między rozdziałami i paragrafami w obrębie działu klasyfikacji budżetowej .</t>
  </si>
  <si>
    <t xml:space="preserve">       Zmiany powyższe wprowadzono z uwagi na konieczność zabezpieczenia wypłaty wynagrodzenia bezosobowego w związku z remontem budynku mieszkalnego w Międzyborowie - 800zł oraz zabezpieczenia wydatków w związku z uroczystymi obchodami 62 Rocznicy Bitwy Pod Jaktorowem - 6.405zł.</t>
  </si>
  <si>
    <t xml:space="preserve">Przeniesienie wydatków między paragrafami w obrębie rozdziału klasyfikacji budżetowej   wynika z  potrzeby zabezpieczenia zapłaty należności za serwis programowy - 316,28zł oraz wypłaty wynagrodzenia bezosobowego za obsługe kasową wypłat świadczeń rodzinnych - 1.520zł.
</t>
  </si>
  <si>
    <t>Zestawienie zmian w planie dochodów i wydatków na zadania zlecone z zakresu administracji rządowej na rok 2006.</t>
  </si>
  <si>
    <t>Zasiłki i pomoc w naturze oraz składki na ubezpieczenia społeczne</t>
  </si>
  <si>
    <t>Dotacje celowe otrzym.z budżetu państwa na realiz. zadań bieżących z zakresu administracji rządowej oraz innych zadań zleconych gminie</t>
  </si>
  <si>
    <t>Razem   dochody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</si>
</sst>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6">
      <selection activeCell="D21" sqref="D21"/>
    </sheetView>
  </sheetViews>
  <sheetFormatPr defaultColWidth="9.00390625" defaultRowHeight="12.75"/>
  <cols>
    <col min="1" max="1" width="6.00390625" style="49" customWidth="1"/>
    <col min="2" max="2" width="9.25390625" style="49" bestFit="1" customWidth="1"/>
    <col min="3" max="3" width="6.625" style="49" customWidth="1"/>
    <col min="4" max="4" width="57.00390625" style="49" customWidth="1"/>
    <col min="5" max="5" width="12.75390625" style="49" customWidth="1"/>
    <col min="6" max="16384" width="9.125" style="49" customWidth="1"/>
  </cols>
  <sheetData>
    <row r="1" ht="17.25" customHeight="1">
      <c r="D1" s="50" t="s">
        <v>51</v>
      </c>
    </row>
    <row r="2" spans="3:4" ht="12.75" customHeight="1">
      <c r="C2" s="83" t="s">
        <v>33</v>
      </c>
      <c r="D2" s="83"/>
    </row>
    <row r="3" spans="3:4" ht="12.75" customHeight="1">
      <c r="C3" s="50"/>
      <c r="D3" s="50" t="s">
        <v>52</v>
      </c>
    </row>
    <row r="4" spans="3:4" ht="18.75" customHeight="1">
      <c r="C4" s="50"/>
      <c r="D4" s="50"/>
    </row>
    <row r="5" spans="1:5" s="52" customFormat="1" ht="14.25" customHeight="1">
      <c r="A5" s="51"/>
      <c r="B5" s="84" t="s">
        <v>34</v>
      </c>
      <c r="C5" s="84"/>
      <c r="D5" s="84"/>
      <c r="E5" s="84"/>
    </row>
    <row r="6" spans="1:5" s="52" customFormat="1" ht="32.25" customHeight="1">
      <c r="A6" s="85" t="s">
        <v>49</v>
      </c>
      <c r="B6" s="85"/>
      <c r="C6" s="85"/>
      <c r="D6" s="85"/>
      <c r="E6" s="85"/>
    </row>
    <row r="7" spans="1:4" ht="17.25" customHeight="1">
      <c r="A7" s="53"/>
      <c r="B7" s="75" t="s">
        <v>36</v>
      </c>
      <c r="C7" s="53"/>
      <c r="D7" s="53"/>
    </row>
    <row r="8" spans="1:5" s="55" customFormat="1" ht="21.75" customHeight="1">
      <c r="A8" s="54" t="s">
        <v>6</v>
      </c>
      <c r="B8" s="54" t="s">
        <v>7</v>
      </c>
      <c r="C8" s="54" t="s">
        <v>8</v>
      </c>
      <c r="D8" s="54" t="s">
        <v>9</v>
      </c>
      <c r="E8" s="54" t="s">
        <v>37</v>
      </c>
    </row>
    <row r="9" spans="1:5" s="57" customFormat="1" ht="14.25">
      <c r="A9" s="54">
        <v>1</v>
      </c>
      <c r="B9" s="54">
        <v>2</v>
      </c>
      <c r="C9" s="54">
        <v>3</v>
      </c>
      <c r="D9" s="54">
        <v>4</v>
      </c>
      <c r="E9" s="56">
        <v>6</v>
      </c>
    </row>
    <row r="10" spans="1:5" s="61" customFormat="1" ht="30.75" customHeight="1">
      <c r="A10" s="58">
        <v>751</v>
      </c>
      <c r="B10" s="58"/>
      <c r="C10" s="59"/>
      <c r="D10" s="60" t="s">
        <v>60</v>
      </c>
      <c r="E10" s="78">
        <f>E11</f>
        <v>36338</v>
      </c>
    </row>
    <row r="11" spans="1:5" s="61" customFormat="1" ht="43.5" customHeight="1">
      <c r="A11" s="58"/>
      <c r="B11" s="62">
        <v>75109</v>
      </c>
      <c r="C11" s="65"/>
      <c r="D11" s="6" t="s">
        <v>61</v>
      </c>
      <c r="E11" s="79">
        <f>E12</f>
        <v>36338</v>
      </c>
    </row>
    <row r="12" spans="1:5" s="61" customFormat="1" ht="42.75" customHeight="1">
      <c r="A12" s="58"/>
      <c r="B12" s="58"/>
      <c r="C12" s="66" t="s">
        <v>50</v>
      </c>
      <c r="D12" s="8" t="s">
        <v>62</v>
      </c>
      <c r="E12" s="79">
        <v>36338</v>
      </c>
    </row>
    <row r="13" spans="1:5" s="61" customFormat="1" ht="15.75" customHeight="1">
      <c r="A13" s="58">
        <v>852</v>
      </c>
      <c r="B13" s="58"/>
      <c r="C13" s="66"/>
      <c r="D13" s="68" t="s">
        <v>29</v>
      </c>
      <c r="E13" s="80">
        <f>E14</f>
        <v>9000</v>
      </c>
    </row>
    <row r="14" spans="1:5" s="61" customFormat="1" ht="29.25" customHeight="1">
      <c r="A14" s="58"/>
      <c r="B14" s="67">
        <v>85214</v>
      </c>
      <c r="C14" s="66"/>
      <c r="D14" s="8" t="s">
        <v>41</v>
      </c>
      <c r="E14" s="79">
        <f>E15</f>
        <v>9000</v>
      </c>
    </row>
    <row r="15" spans="1:5" s="61" customFormat="1" ht="42" customHeight="1">
      <c r="A15" s="58"/>
      <c r="B15" s="58"/>
      <c r="C15" s="66" t="s">
        <v>50</v>
      </c>
      <c r="D15" s="8" t="s">
        <v>62</v>
      </c>
      <c r="E15" s="79">
        <v>9000</v>
      </c>
    </row>
    <row r="16" spans="1:5" ht="18.75" customHeight="1">
      <c r="A16" s="7"/>
      <c r="B16" s="7"/>
      <c r="C16" s="7"/>
      <c r="D16" s="54" t="s">
        <v>42</v>
      </c>
      <c r="E16" s="79">
        <f>E13+E10</f>
        <v>45338</v>
      </c>
    </row>
    <row r="17" spans="1:5" s="53" customFormat="1" ht="14.25">
      <c r="A17" s="69"/>
      <c r="B17" s="69"/>
      <c r="C17" s="69"/>
      <c r="D17" s="69"/>
      <c r="E17" s="70"/>
    </row>
    <row r="18" spans="1:5" ht="14.25">
      <c r="A18" s="69"/>
      <c r="B18" s="69" t="s">
        <v>10</v>
      </c>
      <c r="C18" s="69"/>
      <c r="D18" s="69"/>
      <c r="E18" s="70"/>
    </row>
    <row r="19" spans="1:5" s="57" customFormat="1" ht="17.25" customHeight="1">
      <c r="A19" s="54" t="s">
        <v>6</v>
      </c>
      <c r="B19" s="54" t="s">
        <v>7</v>
      </c>
      <c r="C19" s="54" t="s">
        <v>8</v>
      </c>
      <c r="D19" s="54" t="s">
        <v>12</v>
      </c>
      <c r="E19" s="56" t="s">
        <v>37</v>
      </c>
    </row>
    <row r="20" spans="1:5" s="57" customFormat="1" ht="15.75" customHeight="1">
      <c r="A20" s="54">
        <v>1</v>
      </c>
      <c r="B20" s="54">
        <v>2</v>
      </c>
      <c r="C20" s="54">
        <v>3</v>
      </c>
      <c r="D20" s="54">
        <v>4</v>
      </c>
      <c r="E20" s="56">
        <v>5</v>
      </c>
    </row>
    <row r="21" spans="1:5" s="71" customFormat="1" ht="29.25" customHeight="1">
      <c r="A21" s="58">
        <v>751</v>
      </c>
      <c r="B21" s="58"/>
      <c r="C21" s="58"/>
      <c r="D21" s="60" t="s">
        <v>60</v>
      </c>
      <c r="E21" s="78">
        <f>E22</f>
        <v>36338</v>
      </c>
    </row>
    <row r="22" spans="1:5" ht="42.75" customHeight="1">
      <c r="A22" s="54"/>
      <c r="B22" s="62">
        <v>75109</v>
      </c>
      <c r="C22" s="54"/>
      <c r="D22" s="6" t="s">
        <v>61</v>
      </c>
      <c r="E22" s="79">
        <f>E23+E24+E25+E26+E27+E28+E29</f>
        <v>36338</v>
      </c>
    </row>
    <row r="23" spans="1:5" ht="17.25" customHeight="1">
      <c r="A23" s="54"/>
      <c r="B23" s="54"/>
      <c r="C23" s="72">
        <v>3030</v>
      </c>
      <c r="D23" s="8" t="s">
        <v>63</v>
      </c>
      <c r="E23" s="93">
        <v>20530</v>
      </c>
    </row>
    <row r="24" spans="1:5" ht="17.25" customHeight="1">
      <c r="A24" s="54"/>
      <c r="B24" s="54"/>
      <c r="C24" s="72">
        <v>4110</v>
      </c>
      <c r="D24" s="8" t="s">
        <v>64</v>
      </c>
      <c r="E24" s="93">
        <v>1026</v>
      </c>
    </row>
    <row r="25" spans="1:5" ht="17.25" customHeight="1">
      <c r="A25" s="54"/>
      <c r="B25" s="54"/>
      <c r="C25" s="72">
        <v>4120</v>
      </c>
      <c r="D25" s="8" t="s">
        <v>66</v>
      </c>
      <c r="E25" s="93">
        <v>147</v>
      </c>
    </row>
    <row r="26" spans="1:5" ht="17.25" customHeight="1">
      <c r="A26" s="54"/>
      <c r="B26" s="54"/>
      <c r="C26" s="72">
        <v>4170</v>
      </c>
      <c r="D26" s="8" t="s">
        <v>24</v>
      </c>
      <c r="E26" s="93">
        <v>6000</v>
      </c>
    </row>
    <row r="27" spans="1:5" ht="17.25" customHeight="1">
      <c r="A27" s="54"/>
      <c r="B27" s="54"/>
      <c r="C27" s="72">
        <v>4210</v>
      </c>
      <c r="D27" s="8" t="s">
        <v>25</v>
      </c>
      <c r="E27" s="93">
        <v>4737</v>
      </c>
    </row>
    <row r="28" spans="1:5" ht="17.25" customHeight="1">
      <c r="A28" s="54"/>
      <c r="B28" s="54"/>
      <c r="C28" s="72">
        <v>4300</v>
      </c>
      <c r="D28" s="8" t="s">
        <v>43</v>
      </c>
      <c r="E28" s="93">
        <v>2000</v>
      </c>
    </row>
    <row r="29" spans="1:5" ht="17.25" customHeight="1">
      <c r="A29" s="54"/>
      <c r="B29" s="54"/>
      <c r="C29" s="72">
        <v>4410</v>
      </c>
      <c r="D29" s="8" t="s">
        <v>75</v>
      </c>
      <c r="E29" s="93">
        <v>1898</v>
      </c>
    </row>
    <row r="30" spans="1:5" s="77" customFormat="1" ht="15.75" customHeight="1">
      <c r="A30" s="73">
        <v>852</v>
      </c>
      <c r="B30" s="73"/>
      <c r="C30" s="76"/>
      <c r="D30" s="68" t="s">
        <v>29</v>
      </c>
      <c r="E30" s="80">
        <f>E31</f>
        <v>9000</v>
      </c>
    </row>
    <row r="31" spans="1:5" ht="28.5" customHeight="1">
      <c r="A31" s="54"/>
      <c r="B31" s="54">
        <v>85214</v>
      </c>
      <c r="C31" s="72"/>
      <c r="D31" s="8" t="s">
        <v>41</v>
      </c>
      <c r="E31" s="79">
        <f>E32</f>
        <v>9000</v>
      </c>
    </row>
    <row r="32" spans="1:5" ht="15.75" customHeight="1">
      <c r="A32" s="54"/>
      <c r="B32" s="54"/>
      <c r="C32" s="72">
        <v>3110</v>
      </c>
      <c r="D32" s="8" t="s">
        <v>44</v>
      </c>
      <c r="E32" s="79">
        <v>9000</v>
      </c>
    </row>
    <row r="33" spans="1:5" ht="16.5" customHeight="1">
      <c r="A33" s="7"/>
      <c r="B33" s="7"/>
      <c r="C33" s="7"/>
      <c r="D33" s="54" t="s">
        <v>45</v>
      </c>
      <c r="E33" s="79">
        <f>E30+E21</f>
        <v>45338</v>
      </c>
    </row>
    <row r="34" spans="1:5" ht="129.75" customHeight="1">
      <c r="A34" s="86" t="s">
        <v>70</v>
      </c>
      <c r="B34" s="86"/>
      <c r="C34" s="86"/>
      <c r="D34" s="86"/>
      <c r="E34" s="86"/>
    </row>
    <row r="35" spans="1:5" ht="18.75" customHeight="1">
      <c r="A35" s="74"/>
      <c r="B35" s="74"/>
      <c r="C35" s="74"/>
      <c r="D35" s="74"/>
      <c r="E35" s="74"/>
    </row>
    <row r="36" spans="4:5" ht="12.75">
      <c r="D36" s="82" t="s">
        <v>46</v>
      </c>
      <c r="E36" s="82"/>
    </row>
    <row r="38" spans="4:5" ht="18" customHeight="1">
      <c r="D38" s="82" t="s">
        <v>47</v>
      </c>
      <c r="E38" s="82"/>
    </row>
    <row r="51" ht="12.75">
      <c r="D51" s="49" t="s">
        <v>48</v>
      </c>
    </row>
  </sheetData>
  <mergeCells count="6">
    <mergeCell ref="D36:E36"/>
    <mergeCell ref="D38:E38"/>
    <mergeCell ref="C2:D2"/>
    <mergeCell ref="B5:E5"/>
    <mergeCell ref="A6:E6"/>
    <mergeCell ref="A34:E34"/>
  </mergeCells>
  <printOptions/>
  <pageMargins left="0.61" right="0.23" top="0.72" bottom="0.68" header="0.59" footer="0.4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1">
      <selection activeCell="D44" sqref="D44"/>
    </sheetView>
  </sheetViews>
  <sheetFormatPr defaultColWidth="9.00390625" defaultRowHeight="12.75"/>
  <cols>
    <col min="1" max="1" width="6.00390625" style="49" customWidth="1"/>
    <col min="2" max="2" width="9.25390625" style="49" bestFit="1" customWidth="1"/>
    <col min="3" max="3" width="6.625" style="49" customWidth="1"/>
    <col min="4" max="4" width="56.00390625" style="49" customWidth="1"/>
    <col min="5" max="5" width="13.00390625" style="49" customWidth="1"/>
    <col min="6" max="16384" width="9.125" style="49" customWidth="1"/>
  </cols>
  <sheetData>
    <row r="1" ht="17.25" customHeight="1">
      <c r="D1" s="50" t="s">
        <v>65</v>
      </c>
    </row>
    <row r="2" spans="3:4" ht="12.75" customHeight="1">
      <c r="C2" s="83" t="s">
        <v>33</v>
      </c>
      <c r="D2" s="83"/>
    </row>
    <row r="3" spans="3:4" ht="12.75" customHeight="1">
      <c r="C3" s="50"/>
      <c r="D3" s="50" t="s">
        <v>52</v>
      </c>
    </row>
    <row r="4" spans="1:5" s="52" customFormat="1" ht="14.25" customHeight="1">
      <c r="A4" s="51"/>
      <c r="B4" s="84" t="s">
        <v>34</v>
      </c>
      <c r="C4" s="84"/>
      <c r="D4" s="84"/>
      <c r="E4" s="84"/>
    </row>
    <row r="5" spans="1:5" s="52" customFormat="1" ht="32.25" customHeight="1">
      <c r="A5" s="85" t="s">
        <v>35</v>
      </c>
      <c r="B5" s="85"/>
      <c r="C5" s="85"/>
      <c r="D5" s="85"/>
      <c r="E5" s="85"/>
    </row>
    <row r="6" spans="1:4" ht="17.25" customHeight="1">
      <c r="A6" s="53"/>
      <c r="B6" s="53" t="s">
        <v>36</v>
      </c>
      <c r="C6" s="53"/>
      <c r="D6" s="53"/>
    </row>
    <row r="7" spans="1:5" s="55" customFormat="1" ht="21.75" customHeight="1">
      <c r="A7" s="54" t="s">
        <v>6</v>
      </c>
      <c r="B7" s="54" t="s">
        <v>7</v>
      </c>
      <c r="C7" s="54" t="s">
        <v>8</v>
      </c>
      <c r="D7" s="54" t="s">
        <v>9</v>
      </c>
      <c r="E7" s="54" t="s">
        <v>37</v>
      </c>
    </row>
    <row r="8" spans="1:5" s="57" customFormat="1" ht="14.25">
      <c r="A8" s="54">
        <v>1</v>
      </c>
      <c r="B8" s="54">
        <v>2</v>
      </c>
      <c r="C8" s="54">
        <v>3</v>
      </c>
      <c r="D8" s="54">
        <v>4</v>
      </c>
      <c r="E8" s="56">
        <v>6</v>
      </c>
    </row>
    <row r="9" spans="1:5" s="61" customFormat="1" ht="19.5" customHeight="1">
      <c r="A9" s="58">
        <v>801</v>
      </c>
      <c r="B9" s="58"/>
      <c r="C9" s="59"/>
      <c r="D9" s="60" t="s">
        <v>16</v>
      </c>
      <c r="E9" s="78">
        <f>E10</f>
        <v>4386</v>
      </c>
    </row>
    <row r="10" spans="1:5" s="61" customFormat="1" ht="17.25" customHeight="1">
      <c r="A10" s="58"/>
      <c r="B10" s="62">
        <v>80101</v>
      </c>
      <c r="C10" s="65"/>
      <c r="D10" s="6" t="s">
        <v>38</v>
      </c>
      <c r="E10" s="79">
        <f>E11</f>
        <v>4386</v>
      </c>
    </row>
    <row r="11" spans="1:5" s="61" customFormat="1" ht="28.5" customHeight="1">
      <c r="A11" s="58"/>
      <c r="B11" s="58"/>
      <c r="C11" s="66" t="s">
        <v>39</v>
      </c>
      <c r="D11" s="8" t="s">
        <v>40</v>
      </c>
      <c r="E11" s="79">
        <v>4386</v>
      </c>
    </row>
    <row r="12" spans="1:5" s="61" customFormat="1" ht="18" customHeight="1">
      <c r="A12" s="58">
        <v>852</v>
      </c>
      <c r="B12" s="58"/>
      <c r="C12" s="66"/>
      <c r="D12" s="68" t="s">
        <v>29</v>
      </c>
      <c r="E12" s="80">
        <f>E13</f>
        <v>1500</v>
      </c>
    </row>
    <row r="13" spans="1:5" s="61" customFormat="1" ht="28.5" customHeight="1">
      <c r="A13" s="58"/>
      <c r="B13" s="67">
        <v>85214</v>
      </c>
      <c r="C13" s="66"/>
      <c r="D13" s="8" t="s">
        <v>41</v>
      </c>
      <c r="E13" s="79">
        <f>E14</f>
        <v>1500</v>
      </c>
    </row>
    <row r="14" spans="1:5" s="61" customFormat="1" ht="28.5" customHeight="1">
      <c r="A14" s="58"/>
      <c r="B14" s="58"/>
      <c r="C14" s="66" t="s">
        <v>39</v>
      </c>
      <c r="D14" s="8" t="s">
        <v>40</v>
      </c>
      <c r="E14" s="79">
        <v>1500</v>
      </c>
    </row>
    <row r="15" spans="1:5" ht="17.25" customHeight="1">
      <c r="A15" s="7"/>
      <c r="B15" s="7"/>
      <c r="C15" s="7"/>
      <c r="D15" s="54" t="s">
        <v>42</v>
      </c>
      <c r="E15" s="79">
        <f>E12+E9</f>
        <v>5886</v>
      </c>
    </row>
    <row r="16" spans="1:5" s="53" customFormat="1" ht="14.25">
      <c r="A16" s="69"/>
      <c r="B16" s="69"/>
      <c r="C16" s="69"/>
      <c r="D16" s="69"/>
      <c r="E16" s="70"/>
    </row>
    <row r="17" spans="1:5" ht="14.25">
      <c r="A17" s="69"/>
      <c r="B17" s="69" t="s">
        <v>10</v>
      </c>
      <c r="C17" s="69"/>
      <c r="D17" s="69"/>
      <c r="E17" s="70"/>
    </row>
    <row r="18" spans="1:5" s="57" customFormat="1" ht="17.25" customHeight="1">
      <c r="A18" s="54" t="s">
        <v>6</v>
      </c>
      <c r="B18" s="54" t="s">
        <v>7</v>
      </c>
      <c r="C18" s="54" t="s">
        <v>8</v>
      </c>
      <c r="D18" s="54" t="s">
        <v>12</v>
      </c>
      <c r="E18" s="56" t="s">
        <v>37</v>
      </c>
    </row>
    <row r="19" spans="1:5" s="57" customFormat="1" ht="15.75" customHeight="1">
      <c r="A19" s="54">
        <v>1</v>
      </c>
      <c r="B19" s="54">
        <v>2</v>
      </c>
      <c r="C19" s="54">
        <v>3</v>
      </c>
      <c r="D19" s="54">
        <v>4</v>
      </c>
      <c r="E19" s="56">
        <v>5</v>
      </c>
    </row>
    <row r="20" spans="1:5" s="71" customFormat="1" ht="19.5" customHeight="1">
      <c r="A20" s="58">
        <v>801</v>
      </c>
      <c r="B20" s="58"/>
      <c r="C20" s="58"/>
      <c r="D20" s="60" t="s">
        <v>16</v>
      </c>
      <c r="E20" s="78">
        <f>E21</f>
        <v>4386</v>
      </c>
    </row>
    <row r="21" spans="1:5" ht="17.25" customHeight="1">
      <c r="A21" s="54"/>
      <c r="B21" s="62">
        <v>80101</v>
      </c>
      <c r="C21" s="54"/>
      <c r="D21" s="6" t="s">
        <v>38</v>
      </c>
      <c r="E21" s="79">
        <f>E22+E23+E24</f>
        <v>4386</v>
      </c>
    </row>
    <row r="22" spans="1:5" ht="17.25" customHeight="1">
      <c r="A22" s="54"/>
      <c r="B22" s="54"/>
      <c r="C22" s="72">
        <v>4010</v>
      </c>
      <c r="D22" s="8" t="s">
        <v>30</v>
      </c>
      <c r="E22" s="79">
        <v>3660</v>
      </c>
    </row>
    <row r="23" spans="1:5" ht="17.25" customHeight="1">
      <c r="A23" s="54"/>
      <c r="B23" s="54"/>
      <c r="C23" s="72">
        <v>4110</v>
      </c>
      <c r="D23" s="8" t="s">
        <v>64</v>
      </c>
      <c r="E23" s="79">
        <v>640</v>
      </c>
    </row>
    <row r="24" spans="1:5" ht="15.75" customHeight="1">
      <c r="A24" s="54"/>
      <c r="B24" s="54"/>
      <c r="C24" s="72">
        <v>4120</v>
      </c>
      <c r="D24" s="8" t="s">
        <v>66</v>
      </c>
      <c r="E24" s="79">
        <v>86</v>
      </c>
    </row>
    <row r="25" spans="1:5" ht="15" customHeight="1">
      <c r="A25" s="73">
        <v>852</v>
      </c>
      <c r="B25" s="54"/>
      <c r="C25" s="72"/>
      <c r="D25" s="68" t="s">
        <v>29</v>
      </c>
      <c r="E25" s="80">
        <f>E26</f>
        <v>1500</v>
      </c>
    </row>
    <row r="26" spans="1:5" ht="27.75" customHeight="1">
      <c r="A26" s="54"/>
      <c r="B26" s="67">
        <v>85214</v>
      </c>
      <c r="C26" s="72"/>
      <c r="D26" s="8" t="s">
        <v>41</v>
      </c>
      <c r="E26" s="79">
        <f>E27</f>
        <v>1500</v>
      </c>
    </row>
    <row r="27" spans="1:5" ht="14.25" customHeight="1">
      <c r="A27" s="54"/>
      <c r="B27" s="54"/>
      <c r="C27" s="72">
        <v>3110</v>
      </c>
      <c r="D27" s="8" t="s">
        <v>44</v>
      </c>
      <c r="E27" s="79">
        <v>1500</v>
      </c>
    </row>
    <row r="28" spans="1:5" ht="16.5" customHeight="1">
      <c r="A28" s="7"/>
      <c r="B28" s="7"/>
      <c r="C28" s="7"/>
      <c r="D28" s="54" t="s">
        <v>45</v>
      </c>
      <c r="E28" s="79">
        <f>E25+E20</f>
        <v>5886</v>
      </c>
    </row>
    <row r="29" spans="1:5" ht="199.5" customHeight="1">
      <c r="A29" s="87" t="s">
        <v>76</v>
      </c>
      <c r="B29" s="87"/>
      <c r="C29" s="87"/>
      <c r="D29" s="87"/>
      <c r="E29" s="87"/>
    </row>
    <row r="30" spans="4:5" ht="12.75" customHeight="1">
      <c r="D30" s="82" t="s">
        <v>46</v>
      </c>
      <c r="E30" s="82"/>
    </row>
    <row r="32" spans="4:5" ht="18" customHeight="1">
      <c r="D32" s="82" t="s">
        <v>47</v>
      </c>
      <c r="E32" s="82"/>
    </row>
    <row r="45" ht="12.75">
      <c r="D45" s="49" t="s">
        <v>48</v>
      </c>
    </row>
  </sheetData>
  <mergeCells count="6">
    <mergeCell ref="D32:E32"/>
    <mergeCell ref="A29:E29"/>
    <mergeCell ref="D30:E30"/>
    <mergeCell ref="C2:D2"/>
    <mergeCell ref="B4:E4"/>
    <mergeCell ref="A5:E5"/>
  </mergeCells>
  <printOptions/>
  <pageMargins left="0.57" right="0.23" top="0.52" bottom="0.7" header="0.36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7">
      <selection activeCell="A21" sqref="A21:IV21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88" t="s">
        <v>53</v>
      </c>
      <c r="E1" s="88"/>
      <c r="F1" s="88"/>
      <c r="G1" s="4"/>
    </row>
    <row r="2" spans="4:7" ht="17.25" customHeight="1">
      <c r="D2" s="88" t="s">
        <v>13</v>
      </c>
      <c r="E2" s="88"/>
      <c r="F2" s="88"/>
      <c r="G2" s="4"/>
    </row>
    <row r="3" spans="4:7" ht="17.25" customHeight="1">
      <c r="D3" s="88" t="s">
        <v>54</v>
      </c>
      <c r="E3" s="88"/>
      <c r="F3" s="88"/>
      <c r="G3" s="4"/>
    </row>
    <row r="4" spans="2:6" ht="21.75" customHeight="1">
      <c r="B4" s="88" t="s">
        <v>14</v>
      </c>
      <c r="C4" s="88"/>
      <c r="D4" s="88"/>
      <c r="E4" s="88"/>
      <c r="F4" s="88"/>
    </row>
    <row r="5" spans="2:6" ht="33.75" customHeight="1">
      <c r="B5" s="89" t="s">
        <v>77</v>
      </c>
      <c r="C5" s="89"/>
      <c r="D5" s="89"/>
      <c r="E5" s="89"/>
      <c r="F5" s="89"/>
    </row>
    <row r="6" spans="1:2" ht="16.5" customHeight="1">
      <c r="A6" s="90" t="s">
        <v>15</v>
      </c>
      <c r="B6" s="90"/>
    </row>
    <row r="7" spans="1:6" ht="25.5" customHeight="1">
      <c r="A7" s="16" t="s">
        <v>6</v>
      </c>
      <c r="B7" s="16" t="s">
        <v>7</v>
      </c>
      <c r="C7" s="3" t="s">
        <v>8</v>
      </c>
      <c r="D7" s="3" t="s">
        <v>9</v>
      </c>
      <c r="E7" s="3" t="s">
        <v>3</v>
      </c>
      <c r="F7" s="3" t="s">
        <v>2</v>
      </c>
    </row>
    <row r="8" spans="1:6" s="35" customFormat="1" ht="18.75" customHeight="1">
      <c r="A8" s="33">
        <v>700</v>
      </c>
      <c r="B8" s="33"/>
      <c r="C8" s="32"/>
      <c r="D8" s="34" t="s">
        <v>72</v>
      </c>
      <c r="E8" s="44">
        <f>E9</f>
        <v>800</v>
      </c>
      <c r="F8" s="44">
        <f>F9</f>
        <v>800</v>
      </c>
    </row>
    <row r="9" spans="1:6" s="30" customFormat="1" ht="17.25" customHeight="1">
      <c r="A9" s="28"/>
      <c r="B9" s="28">
        <v>70095</v>
      </c>
      <c r="C9" s="29"/>
      <c r="D9" s="31" t="s">
        <v>67</v>
      </c>
      <c r="E9" s="45">
        <f>SUM(E10:E11)</f>
        <v>800</v>
      </c>
      <c r="F9" s="45">
        <f>SUM(F10:F11)</f>
        <v>800</v>
      </c>
    </row>
    <row r="10" spans="1:6" s="30" customFormat="1" ht="16.5" customHeight="1">
      <c r="A10" s="28"/>
      <c r="B10" s="28"/>
      <c r="C10" s="29">
        <v>4170</v>
      </c>
      <c r="D10" s="31" t="s">
        <v>24</v>
      </c>
      <c r="E10" s="45"/>
      <c r="F10" s="45">
        <v>800</v>
      </c>
    </row>
    <row r="11" spans="1:6" s="30" customFormat="1" ht="15.75" customHeight="1">
      <c r="A11" s="28"/>
      <c r="B11" s="28"/>
      <c r="C11" s="29">
        <v>4270</v>
      </c>
      <c r="D11" s="31" t="s">
        <v>27</v>
      </c>
      <c r="E11" s="45">
        <v>800</v>
      </c>
      <c r="F11" s="45"/>
    </row>
    <row r="12" spans="1:6" s="35" customFormat="1" ht="17.25" customHeight="1">
      <c r="A12" s="32">
        <v>710</v>
      </c>
      <c r="B12" s="33"/>
      <c r="C12" s="32"/>
      <c r="D12" s="34" t="s">
        <v>68</v>
      </c>
      <c r="E12" s="44">
        <f>E13+E15</f>
        <v>6405</v>
      </c>
      <c r="F12" s="44">
        <f>F13+F15</f>
        <v>6405</v>
      </c>
    </row>
    <row r="13" spans="1:6" s="30" customFormat="1" ht="18" customHeight="1">
      <c r="A13" s="28"/>
      <c r="B13" s="29">
        <v>71004</v>
      </c>
      <c r="C13" s="29"/>
      <c r="D13" s="31" t="s">
        <v>69</v>
      </c>
      <c r="E13" s="46">
        <f>E14</f>
        <v>4405</v>
      </c>
      <c r="F13" s="46"/>
    </row>
    <row r="14" spans="1:6" s="30" customFormat="1" ht="17.25" customHeight="1">
      <c r="A14" s="28"/>
      <c r="B14" s="29"/>
      <c r="C14" s="29">
        <v>4300</v>
      </c>
      <c r="D14" s="36" t="s">
        <v>43</v>
      </c>
      <c r="E14" s="46">
        <v>4405</v>
      </c>
      <c r="F14" s="46"/>
    </row>
    <row r="15" spans="1:6" s="30" customFormat="1" ht="16.5" customHeight="1">
      <c r="A15" s="29"/>
      <c r="B15" s="29">
        <v>71095</v>
      </c>
      <c r="C15" s="29"/>
      <c r="D15" s="8" t="s">
        <v>67</v>
      </c>
      <c r="E15" s="46">
        <f>E16+E17+E18</f>
        <v>2000</v>
      </c>
      <c r="F15" s="46">
        <f>F16+F17+F18+F19</f>
        <v>6405</v>
      </c>
    </row>
    <row r="16" spans="1:6" s="30" customFormat="1" ht="16.5" customHeight="1">
      <c r="A16" s="29"/>
      <c r="B16" s="28"/>
      <c r="C16" s="29">
        <v>4170</v>
      </c>
      <c r="D16" s="31" t="s">
        <v>24</v>
      </c>
      <c r="E16" s="46"/>
      <c r="F16" s="46">
        <v>1105</v>
      </c>
    </row>
    <row r="17" spans="1:6" s="30" customFormat="1" ht="16.5" customHeight="1">
      <c r="A17" s="29"/>
      <c r="B17" s="28"/>
      <c r="C17" s="29">
        <v>4210</v>
      </c>
      <c r="D17" s="8" t="s">
        <v>25</v>
      </c>
      <c r="E17" s="46"/>
      <c r="F17" s="46">
        <v>1000</v>
      </c>
    </row>
    <row r="18" spans="1:6" s="30" customFormat="1" ht="18.75" customHeight="1">
      <c r="A18" s="29"/>
      <c r="B18" s="28"/>
      <c r="C18" s="29">
        <v>4270</v>
      </c>
      <c r="D18" s="31" t="s">
        <v>27</v>
      </c>
      <c r="E18" s="46">
        <v>2000</v>
      </c>
      <c r="F18" s="46"/>
    </row>
    <row r="19" spans="1:6" ht="15" customHeight="1">
      <c r="A19" s="3"/>
      <c r="B19" s="3"/>
      <c r="C19" s="3">
        <v>4300</v>
      </c>
      <c r="D19" s="6" t="s">
        <v>43</v>
      </c>
      <c r="E19" s="47"/>
      <c r="F19" s="47">
        <v>4300</v>
      </c>
    </row>
    <row r="20" spans="1:6" ht="18" customHeight="1">
      <c r="A20" s="20"/>
      <c r="B20" s="20"/>
      <c r="C20" s="20"/>
      <c r="D20" s="2" t="s">
        <v>17</v>
      </c>
      <c r="E20" s="48">
        <f>E12+E8</f>
        <v>7205</v>
      </c>
      <c r="F20" s="48">
        <f>F12+F8</f>
        <v>7205</v>
      </c>
    </row>
    <row r="21" spans="1:6" ht="18" customHeight="1">
      <c r="A21" s="40"/>
      <c r="B21" s="40"/>
      <c r="C21" s="40"/>
      <c r="D21" s="14"/>
      <c r="E21" s="43"/>
      <c r="F21" s="43"/>
    </row>
    <row r="22" spans="2:3" ht="14.25" customHeight="1">
      <c r="B22" s="21" t="s">
        <v>18</v>
      </c>
      <c r="C22" s="21"/>
    </row>
    <row r="23" spans="2:3" ht="85.5" customHeight="1" hidden="1">
      <c r="B23" s="21"/>
      <c r="C23" s="21"/>
    </row>
    <row r="24" spans="1:6" ht="57.75" customHeight="1">
      <c r="A24" s="94" t="s">
        <v>78</v>
      </c>
      <c r="B24" s="94"/>
      <c r="C24" s="94"/>
      <c r="D24" s="94"/>
      <c r="E24" s="94"/>
      <c r="F24" s="94"/>
    </row>
    <row r="25" spans="5:6" ht="21.75" customHeight="1">
      <c r="E25" s="88" t="s">
        <v>0</v>
      </c>
      <c r="F25" s="88"/>
    </row>
    <row r="26" spans="5:6" ht="25.5" customHeight="1">
      <c r="E26" s="88" t="s">
        <v>11</v>
      </c>
      <c r="F26" s="88"/>
    </row>
  </sheetData>
  <mergeCells count="9">
    <mergeCell ref="D1:F1"/>
    <mergeCell ref="D2:F2"/>
    <mergeCell ref="D3:F3"/>
    <mergeCell ref="B4:F4"/>
    <mergeCell ref="E26:F26"/>
    <mergeCell ref="B5:F5"/>
    <mergeCell ref="A6:B6"/>
    <mergeCell ref="A24:F24"/>
    <mergeCell ref="E25:F25"/>
  </mergeCells>
  <printOptions/>
  <pageMargins left="0.47" right="0.33" top="0.84" bottom="0.82" header="0.54" footer="0.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7">
      <selection activeCell="E14" sqref="E14:E16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125" style="1" customWidth="1"/>
    <col min="4" max="4" width="39.875" style="1" customWidth="1"/>
    <col min="5" max="5" width="12.00390625" style="1" customWidth="1"/>
    <col min="6" max="6" width="14.75390625" style="1" customWidth="1"/>
    <col min="7" max="7" width="5.625" style="1" customWidth="1"/>
    <col min="8" max="16384" width="9.125" style="1" customWidth="1"/>
  </cols>
  <sheetData>
    <row r="1" spans="3:7" ht="19.5" customHeight="1">
      <c r="C1" s="88" t="s">
        <v>55</v>
      </c>
      <c r="D1" s="88"/>
      <c r="E1" s="88"/>
      <c r="F1" s="88"/>
      <c r="G1" s="4"/>
    </row>
    <row r="2" spans="4:7" ht="14.25">
      <c r="D2" s="63" t="s">
        <v>56</v>
      </c>
      <c r="E2" s="63"/>
      <c r="F2" s="63"/>
      <c r="G2" s="4"/>
    </row>
    <row r="3" spans="4:7" ht="14.25">
      <c r="D3" s="22"/>
      <c r="E3" s="22"/>
      <c r="F3" s="22"/>
      <c r="G3" s="4"/>
    </row>
    <row r="4" spans="1:6" ht="28.5" customHeight="1">
      <c r="A4" s="88" t="s">
        <v>26</v>
      </c>
      <c r="B4" s="88"/>
      <c r="C4" s="88"/>
      <c r="D4" s="88"/>
      <c r="E4" s="88"/>
      <c r="F4" s="88"/>
    </row>
    <row r="5" spans="1:6" ht="36.75" customHeight="1">
      <c r="A5" s="64" t="s">
        <v>19</v>
      </c>
      <c r="B5" s="64"/>
      <c r="C5" s="64"/>
      <c r="D5" s="64"/>
      <c r="E5" s="64"/>
      <c r="F5" s="64"/>
    </row>
    <row r="6" spans="1:2" ht="18.75" customHeight="1">
      <c r="A6" s="90" t="s">
        <v>15</v>
      </c>
      <c r="B6" s="90"/>
    </row>
    <row r="7" spans="1:6" s="5" customFormat="1" ht="25.5" customHeight="1">
      <c r="A7" s="23" t="s">
        <v>6</v>
      </c>
      <c r="B7" s="23" t="s">
        <v>7</v>
      </c>
      <c r="C7" s="24" t="s">
        <v>8</v>
      </c>
      <c r="D7" s="24" t="s">
        <v>9</v>
      </c>
      <c r="E7" s="25" t="s">
        <v>20</v>
      </c>
      <c r="F7" s="25" t="s">
        <v>21</v>
      </c>
    </row>
    <row r="8" spans="1:6" s="19" customFormat="1" ht="43.5" customHeight="1">
      <c r="A8" s="17">
        <v>751</v>
      </c>
      <c r="B8" s="17"/>
      <c r="C8" s="17"/>
      <c r="D8" s="60" t="s">
        <v>60</v>
      </c>
      <c r="E8" s="95">
        <f>E9</f>
        <v>316.28</v>
      </c>
      <c r="F8" s="95">
        <f>F9</f>
        <v>316.28</v>
      </c>
    </row>
    <row r="9" spans="1:6" ht="28.5" customHeight="1">
      <c r="A9" s="3"/>
      <c r="B9" s="3">
        <v>75101</v>
      </c>
      <c r="C9" s="3"/>
      <c r="D9" s="6" t="s">
        <v>71</v>
      </c>
      <c r="E9" s="37">
        <f>E10+E11</f>
        <v>316.28</v>
      </c>
      <c r="F9" s="37">
        <f>F10+F11</f>
        <v>316.28</v>
      </c>
    </row>
    <row r="10" spans="1:6" ht="15.75" customHeight="1">
      <c r="A10" s="3"/>
      <c r="B10" s="3"/>
      <c r="C10" s="3">
        <v>4210</v>
      </c>
      <c r="D10" s="6" t="s">
        <v>31</v>
      </c>
      <c r="E10" s="37">
        <v>316.28</v>
      </c>
      <c r="F10" s="37"/>
    </row>
    <row r="11" spans="1:6" ht="17.25" customHeight="1">
      <c r="A11" s="3"/>
      <c r="B11" s="3"/>
      <c r="C11" s="3">
        <v>4300</v>
      </c>
      <c r="D11" s="6" t="s">
        <v>43</v>
      </c>
      <c r="E11" s="37"/>
      <c r="F11" s="37">
        <v>316.28</v>
      </c>
    </row>
    <row r="12" spans="1:6" s="19" customFormat="1" ht="17.25" customHeight="1">
      <c r="A12" s="17">
        <v>852</v>
      </c>
      <c r="B12" s="17"/>
      <c r="C12" s="17"/>
      <c r="D12" s="18" t="s">
        <v>29</v>
      </c>
      <c r="E12" s="95">
        <f>E13</f>
        <v>1520</v>
      </c>
      <c r="F12" s="95">
        <f>F13</f>
        <v>1520</v>
      </c>
    </row>
    <row r="13" spans="1:6" ht="56.25" customHeight="1">
      <c r="A13" s="3"/>
      <c r="B13" s="3">
        <v>85212</v>
      </c>
      <c r="C13" s="3"/>
      <c r="D13" s="6" t="s">
        <v>32</v>
      </c>
      <c r="E13" s="37">
        <f>E14+E15+E16</f>
        <v>1520</v>
      </c>
      <c r="F13" s="37">
        <f>F14+F15+F16</f>
        <v>1520</v>
      </c>
    </row>
    <row r="14" spans="1:6" ht="15.75" customHeight="1">
      <c r="A14" s="3"/>
      <c r="B14" s="3"/>
      <c r="C14" s="3">
        <v>4010</v>
      </c>
      <c r="D14" s="6" t="s">
        <v>30</v>
      </c>
      <c r="E14" s="1">
        <v>902.93</v>
      </c>
      <c r="F14" s="81"/>
    </row>
    <row r="15" spans="1:6" ht="15" customHeight="1">
      <c r="A15" s="3"/>
      <c r="B15" s="3"/>
      <c r="C15" s="3">
        <v>4040</v>
      </c>
      <c r="D15" s="6" t="s">
        <v>28</v>
      </c>
      <c r="E15" s="37">
        <v>617.07</v>
      </c>
      <c r="F15" s="81"/>
    </row>
    <row r="16" spans="1:6" ht="15" customHeight="1">
      <c r="A16" s="3"/>
      <c r="B16" s="3"/>
      <c r="C16" s="3">
        <v>4170</v>
      </c>
      <c r="D16" s="6" t="s">
        <v>24</v>
      </c>
      <c r="E16" s="37"/>
      <c r="F16" s="37">
        <v>1520</v>
      </c>
    </row>
    <row r="17" spans="1:6" ht="24" customHeight="1">
      <c r="A17" s="20"/>
      <c r="B17" s="20"/>
      <c r="C17" s="26"/>
      <c r="D17" s="2" t="s">
        <v>22</v>
      </c>
      <c r="E17" s="37">
        <f>E12+E8</f>
        <v>1836.28</v>
      </c>
      <c r="F17" s="37">
        <f>F12+F8</f>
        <v>1836.28</v>
      </c>
    </row>
    <row r="18" spans="1:6" ht="24" customHeight="1">
      <c r="A18" s="40"/>
      <c r="B18" s="40"/>
      <c r="C18" s="41"/>
      <c r="D18" s="14"/>
      <c r="E18" s="42"/>
      <c r="F18" s="42"/>
    </row>
    <row r="19" spans="2:3" ht="15" customHeight="1">
      <c r="B19" s="21" t="s">
        <v>18</v>
      </c>
      <c r="C19" s="21"/>
    </row>
    <row r="20" spans="1:6" ht="56.25" customHeight="1">
      <c r="A20" s="91" t="s">
        <v>79</v>
      </c>
      <c r="B20" s="91"/>
      <c r="C20" s="91"/>
      <c r="D20" s="91"/>
      <c r="E20" s="91"/>
      <c r="F20" s="91"/>
    </row>
    <row r="21" spans="4:6" ht="18" customHeight="1">
      <c r="D21" s="88" t="s">
        <v>23</v>
      </c>
      <c r="E21" s="88"/>
      <c r="F21" s="88"/>
    </row>
    <row r="23" spans="4:6" ht="14.25">
      <c r="D23" s="27"/>
      <c r="E23" s="92" t="s">
        <v>11</v>
      </c>
      <c r="F23" s="92"/>
    </row>
  </sheetData>
  <mergeCells count="8">
    <mergeCell ref="C1:F1"/>
    <mergeCell ref="D2:F2"/>
    <mergeCell ref="A4:F4"/>
    <mergeCell ref="A5:F5"/>
    <mergeCell ref="A6:B6"/>
    <mergeCell ref="A20:F20"/>
    <mergeCell ref="D21:F21"/>
    <mergeCell ref="E23:F23"/>
  </mergeCells>
  <printOptions/>
  <pageMargins left="0.59" right="0.4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5">
      <selection activeCell="B24" sqref="B24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88" t="s">
        <v>57</v>
      </c>
      <c r="B1" s="88"/>
      <c r="C1" s="88"/>
      <c r="D1" s="88"/>
      <c r="E1" s="88"/>
      <c r="F1" s="88"/>
      <c r="G1" s="88"/>
      <c r="H1" s="88"/>
    </row>
    <row r="2" spans="1:8" ht="14.25">
      <c r="A2" s="92" t="s">
        <v>58</v>
      </c>
      <c r="B2" s="92"/>
      <c r="C2" s="92"/>
      <c r="D2" s="92"/>
      <c r="E2" s="92"/>
      <c r="F2" s="92"/>
      <c r="G2" s="92"/>
      <c r="H2" s="92"/>
    </row>
    <row r="3" spans="1:8" ht="14.25">
      <c r="A3" s="88" t="s">
        <v>59</v>
      </c>
      <c r="B3" s="88"/>
      <c r="C3" s="88"/>
      <c r="D3" s="88"/>
      <c r="E3" s="88"/>
      <c r="F3" s="88"/>
      <c r="G3" s="88"/>
      <c r="H3" s="88"/>
    </row>
    <row r="4" spans="1:8" ht="6.75" customHeight="1">
      <c r="A4" s="4"/>
      <c r="B4" s="4"/>
      <c r="C4" s="4"/>
      <c r="D4" s="4"/>
      <c r="E4" s="4"/>
      <c r="F4" s="4"/>
      <c r="G4" s="4"/>
      <c r="H4" s="4"/>
    </row>
    <row r="5" spans="1:7" ht="14.25">
      <c r="A5" s="88" t="s">
        <v>80</v>
      </c>
      <c r="B5" s="88"/>
      <c r="C5" s="88"/>
      <c r="D5" s="88"/>
      <c r="E5" s="88"/>
      <c r="F5" s="88"/>
      <c r="G5" s="88"/>
    </row>
    <row r="6" ht="14.25">
      <c r="A6" s="1" t="s">
        <v>36</v>
      </c>
    </row>
    <row r="7" spans="1:8" ht="28.5">
      <c r="A7" s="3" t="s">
        <v>6</v>
      </c>
      <c r="B7" s="3" t="s">
        <v>7</v>
      </c>
      <c r="C7" s="3" t="s">
        <v>8</v>
      </c>
      <c r="D7" s="3" t="s">
        <v>12</v>
      </c>
      <c r="E7" s="9" t="s">
        <v>1</v>
      </c>
      <c r="F7" s="9" t="s">
        <v>2</v>
      </c>
      <c r="G7" s="9" t="s">
        <v>3</v>
      </c>
      <c r="H7" s="9" t="s">
        <v>4</v>
      </c>
    </row>
    <row r="8" spans="1:8" ht="14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97">
        <v>6</v>
      </c>
      <c r="G8" s="10">
        <v>7</v>
      </c>
      <c r="H8" s="10">
        <v>8</v>
      </c>
    </row>
    <row r="9" spans="1:8" ht="28.5">
      <c r="A9" s="10">
        <v>751</v>
      </c>
      <c r="B9" s="10"/>
      <c r="C9" s="10"/>
      <c r="D9" s="60" t="s">
        <v>60</v>
      </c>
      <c r="E9" s="39"/>
      <c r="F9" s="39">
        <f>F10</f>
        <v>36338</v>
      </c>
      <c r="G9" s="39"/>
      <c r="H9" s="39">
        <f>H10</f>
        <v>36338</v>
      </c>
    </row>
    <row r="10" spans="1:8" ht="44.25" customHeight="1">
      <c r="A10" s="10"/>
      <c r="B10" s="3">
        <v>75109</v>
      </c>
      <c r="C10" s="10"/>
      <c r="D10" s="6" t="s">
        <v>61</v>
      </c>
      <c r="E10" s="39"/>
      <c r="F10" s="39">
        <f>F11</f>
        <v>36338</v>
      </c>
      <c r="G10" s="39"/>
      <c r="H10" s="39">
        <f>H11</f>
        <v>36338</v>
      </c>
    </row>
    <row r="11" spans="1:8" ht="44.25" customHeight="1">
      <c r="A11" s="10"/>
      <c r="B11" s="10"/>
      <c r="C11" s="3">
        <v>2010</v>
      </c>
      <c r="D11" s="7" t="s">
        <v>82</v>
      </c>
      <c r="E11" s="39"/>
      <c r="F11" s="39">
        <v>36338</v>
      </c>
      <c r="G11" s="39"/>
      <c r="H11" s="39">
        <v>36338</v>
      </c>
    </row>
    <row r="12" spans="1:8" ht="14.25">
      <c r="A12" s="11">
        <v>852</v>
      </c>
      <c r="B12" s="11"/>
      <c r="C12" s="11"/>
      <c r="D12" s="60" t="s">
        <v>29</v>
      </c>
      <c r="E12" s="39">
        <f>E14</f>
        <v>140000</v>
      </c>
      <c r="F12" s="39">
        <f>F13</f>
        <v>9000</v>
      </c>
      <c r="G12" s="39"/>
      <c r="H12" s="39">
        <f>H13</f>
        <v>149000</v>
      </c>
    </row>
    <row r="13" spans="1:8" ht="28.5">
      <c r="A13" s="10"/>
      <c r="B13" s="3">
        <v>85214</v>
      </c>
      <c r="C13" s="10"/>
      <c r="D13" s="6" t="s">
        <v>81</v>
      </c>
      <c r="E13" s="39">
        <f>E14</f>
        <v>140000</v>
      </c>
      <c r="F13" s="39">
        <f>F14</f>
        <v>9000</v>
      </c>
      <c r="G13" s="39"/>
      <c r="H13" s="39">
        <f>H14</f>
        <v>149000</v>
      </c>
    </row>
    <row r="14" spans="1:8" ht="42.75">
      <c r="A14" s="10"/>
      <c r="B14" s="10"/>
      <c r="C14" s="3">
        <v>2010</v>
      </c>
      <c r="D14" s="7" t="s">
        <v>82</v>
      </c>
      <c r="E14" s="39">
        <v>140000</v>
      </c>
      <c r="F14" s="39">
        <v>9000</v>
      </c>
      <c r="G14" s="39"/>
      <c r="H14" s="39">
        <f>E14+F14</f>
        <v>149000</v>
      </c>
    </row>
    <row r="15" spans="1:8" ht="15">
      <c r="A15" s="2"/>
      <c r="B15" s="2"/>
      <c r="C15" s="2"/>
      <c r="D15" s="13" t="s">
        <v>83</v>
      </c>
      <c r="E15" s="39">
        <f>E12</f>
        <v>140000</v>
      </c>
      <c r="F15" s="39">
        <f>F12+F9</f>
        <v>45338</v>
      </c>
      <c r="G15" s="39"/>
      <c r="H15" s="39">
        <f>H12+H9</f>
        <v>185338</v>
      </c>
    </row>
    <row r="16" spans="1:7" ht="10.5" customHeight="1">
      <c r="A16" s="4"/>
      <c r="B16" s="4"/>
      <c r="C16" s="4"/>
      <c r="D16" s="4"/>
      <c r="E16" s="4"/>
      <c r="F16" s="4"/>
      <c r="G16" s="4"/>
    </row>
    <row r="17" ht="14.25">
      <c r="A17" s="1" t="s">
        <v>10</v>
      </c>
    </row>
    <row r="18" spans="1:8" ht="30.75" customHeight="1">
      <c r="A18" s="3" t="s">
        <v>6</v>
      </c>
      <c r="B18" s="3" t="s">
        <v>7</v>
      </c>
      <c r="C18" s="3" t="s">
        <v>8</v>
      </c>
      <c r="D18" s="3" t="s">
        <v>12</v>
      </c>
      <c r="E18" s="9" t="s">
        <v>1</v>
      </c>
      <c r="F18" s="9" t="s">
        <v>2</v>
      </c>
      <c r="G18" s="9" t="s">
        <v>3</v>
      </c>
      <c r="H18" s="9" t="s">
        <v>4</v>
      </c>
    </row>
    <row r="19" spans="1:8" s="4" customFormat="1" ht="14.2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</row>
    <row r="20" spans="1:8" s="12" customFormat="1" ht="30" customHeight="1">
      <c r="A20" s="11">
        <v>751</v>
      </c>
      <c r="B20" s="11"/>
      <c r="C20" s="11"/>
      <c r="D20" s="60" t="s">
        <v>60</v>
      </c>
      <c r="E20" s="39">
        <f>E21+E24</f>
        <v>1560</v>
      </c>
      <c r="F20" s="39">
        <f>F21+F24</f>
        <v>36654.28</v>
      </c>
      <c r="G20" s="39">
        <f>G21+G24</f>
        <v>316.28</v>
      </c>
      <c r="H20" s="39">
        <f>H21+H24</f>
        <v>37898</v>
      </c>
    </row>
    <row r="21" spans="1:8" s="4" customFormat="1" ht="30" customHeight="1">
      <c r="A21" s="10"/>
      <c r="B21" s="3">
        <v>75101</v>
      </c>
      <c r="C21" s="10"/>
      <c r="D21" s="7" t="s">
        <v>71</v>
      </c>
      <c r="E21" s="39">
        <f>E22+E23</f>
        <v>1560</v>
      </c>
      <c r="F21" s="39">
        <f>F22+F23</f>
        <v>316.28</v>
      </c>
      <c r="G21" s="39">
        <f>G22+G23</f>
        <v>316.28</v>
      </c>
      <c r="H21" s="39">
        <f>H22+H23</f>
        <v>1560</v>
      </c>
    </row>
    <row r="22" spans="1:8" s="4" customFormat="1" ht="15.75" customHeight="1">
      <c r="A22" s="10"/>
      <c r="B22" s="10"/>
      <c r="C22" s="10">
        <v>4210</v>
      </c>
      <c r="D22" s="6" t="s">
        <v>73</v>
      </c>
      <c r="E22" s="39">
        <v>560</v>
      </c>
      <c r="F22" s="39"/>
      <c r="G22" s="39">
        <v>316.28</v>
      </c>
      <c r="H22" s="39">
        <f>E22-G22</f>
        <v>243.72000000000003</v>
      </c>
    </row>
    <row r="23" spans="1:8" s="4" customFormat="1" ht="17.25" customHeight="1">
      <c r="A23" s="10"/>
      <c r="B23" s="10"/>
      <c r="C23" s="10">
        <v>4300</v>
      </c>
      <c r="D23" s="6" t="s">
        <v>74</v>
      </c>
      <c r="E23" s="39">
        <v>1000</v>
      </c>
      <c r="F23" s="39">
        <v>316.28</v>
      </c>
      <c r="G23" s="39"/>
      <c r="H23" s="39">
        <f>E23+F23</f>
        <v>1316.28</v>
      </c>
    </row>
    <row r="24" spans="1:8" s="4" customFormat="1" ht="43.5" customHeight="1">
      <c r="A24" s="10"/>
      <c r="B24" s="3">
        <v>75109</v>
      </c>
      <c r="C24" s="10"/>
      <c r="D24" s="6" t="s">
        <v>61</v>
      </c>
      <c r="E24" s="39"/>
      <c r="F24" s="39">
        <f>F25+F26+F27+F28+F29+F30+F31</f>
        <v>36338</v>
      </c>
      <c r="G24" s="39"/>
      <c r="H24" s="39">
        <f>H25+H26+H27+H28+H29+H30+H31</f>
        <v>36338</v>
      </c>
    </row>
    <row r="25" spans="1:8" s="4" customFormat="1" ht="17.25" customHeight="1">
      <c r="A25" s="10"/>
      <c r="B25" s="10"/>
      <c r="C25" s="72">
        <v>3030</v>
      </c>
      <c r="D25" s="8" t="s">
        <v>63</v>
      </c>
      <c r="E25" s="39"/>
      <c r="F25" s="93">
        <v>20530</v>
      </c>
      <c r="G25" s="39"/>
      <c r="H25" s="39">
        <f>E25+F25</f>
        <v>20530</v>
      </c>
    </row>
    <row r="26" spans="1:8" s="4" customFormat="1" ht="17.25" customHeight="1">
      <c r="A26" s="10"/>
      <c r="B26" s="10"/>
      <c r="C26" s="72">
        <v>4110</v>
      </c>
      <c r="D26" s="8" t="s">
        <v>64</v>
      </c>
      <c r="E26" s="39"/>
      <c r="F26" s="93">
        <v>1026</v>
      </c>
      <c r="G26" s="39"/>
      <c r="H26" s="39">
        <f aca="true" t="shared" si="0" ref="H26:H31">E26+F26</f>
        <v>1026</v>
      </c>
    </row>
    <row r="27" spans="1:8" s="4" customFormat="1" ht="17.25" customHeight="1">
      <c r="A27" s="10"/>
      <c r="B27" s="10"/>
      <c r="C27" s="72">
        <v>4120</v>
      </c>
      <c r="D27" s="8" t="s">
        <v>66</v>
      </c>
      <c r="E27" s="39"/>
      <c r="F27" s="93">
        <v>147</v>
      </c>
      <c r="G27" s="39"/>
      <c r="H27" s="39">
        <f t="shared" si="0"/>
        <v>147</v>
      </c>
    </row>
    <row r="28" spans="1:8" s="4" customFormat="1" ht="17.25" customHeight="1">
      <c r="A28" s="10"/>
      <c r="B28" s="10"/>
      <c r="C28" s="72">
        <v>4170</v>
      </c>
      <c r="D28" s="8" t="s">
        <v>24</v>
      </c>
      <c r="E28" s="39"/>
      <c r="F28" s="93">
        <v>6000</v>
      </c>
      <c r="G28" s="39"/>
      <c r="H28" s="39">
        <f t="shared" si="0"/>
        <v>6000</v>
      </c>
    </row>
    <row r="29" spans="1:8" s="4" customFormat="1" ht="17.25" customHeight="1">
      <c r="A29" s="10"/>
      <c r="B29" s="10"/>
      <c r="C29" s="72">
        <v>4210</v>
      </c>
      <c r="D29" s="8" t="s">
        <v>25</v>
      </c>
      <c r="E29" s="39"/>
      <c r="F29" s="93">
        <v>4737</v>
      </c>
      <c r="G29" s="39"/>
      <c r="H29" s="39">
        <f t="shared" si="0"/>
        <v>4737</v>
      </c>
    </row>
    <row r="30" spans="1:8" s="4" customFormat="1" ht="17.25" customHeight="1">
      <c r="A30" s="10"/>
      <c r="B30" s="10"/>
      <c r="C30" s="72">
        <v>4300</v>
      </c>
      <c r="D30" s="8" t="s">
        <v>43</v>
      </c>
      <c r="E30" s="39"/>
      <c r="F30" s="93">
        <v>2000</v>
      </c>
      <c r="G30" s="39"/>
      <c r="H30" s="39">
        <f t="shared" si="0"/>
        <v>2000</v>
      </c>
    </row>
    <row r="31" spans="1:8" s="4" customFormat="1" ht="17.25" customHeight="1">
      <c r="A31" s="10"/>
      <c r="B31" s="10"/>
      <c r="C31" s="72">
        <v>4410</v>
      </c>
      <c r="D31" s="8" t="s">
        <v>75</v>
      </c>
      <c r="E31" s="39"/>
      <c r="F31" s="93">
        <v>1898</v>
      </c>
      <c r="G31" s="39"/>
      <c r="H31" s="39">
        <f t="shared" si="0"/>
        <v>1898</v>
      </c>
    </row>
    <row r="32" spans="1:8" s="38" customFormat="1" ht="17.25" customHeight="1">
      <c r="A32" s="17">
        <v>852</v>
      </c>
      <c r="B32" s="17"/>
      <c r="C32" s="17"/>
      <c r="D32" s="18" t="s">
        <v>29</v>
      </c>
      <c r="E32" s="39">
        <f>E33+E37</f>
        <v>196090</v>
      </c>
      <c r="F32" s="39">
        <f>F33+F37</f>
        <v>10520</v>
      </c>
      <c r="G32" s="39">
        <f>G33+G37</f>
        <v>1520</v>
      </c>
      <c r="H32" s="39">
        <f>H33+H37</f>
        <v>205090</v>
      </c>
    </row>
    <row r="33" spans="1:8" s="38" customFormat="1" ht="44.25" customHeight="1">
      <c r="A33" s="17"/>
      <c r="B33" s="96">
        <v>85212</v>
      </c>
      <c r="C33" s="17"/>
      <c r="D33" s="6" t="s">
        <v>32</v>
      </c>
      <c r="E33" s="39">
        <f>E34+E35+E36</f>
        <v>56090</v>
      </c>
      <c r="F33" s="39">
        <f>F34+F35+F36</f>
        <v>1520</v>
      </c>
      <c r="G33" s="39">
        <f>G34+G35+G36</f>
        <v>1520</v>
      </c>
      <c r="H33" s="39">
        <f>H34+H35+H36</f>
        <v>56090</v>
      </c>
    </row>
    <row r="34" spans="1:8" s="38" customFormat="1" ht="17.25" customHeight="1">
      <c r="A34" s="17"/>
      <c r="B34" s="17"/>
      <c r="C34" s="3">
        <v>4010</v>
      </c>
      <c r="D34" s="6" t="s">
        <v>30</v>
      </c>
      <c r="E34" s="39">
        <v>51456</v>
      </c>
      <c r="F34" s="39"/>
      <c r="G34" s="1">
        <v>902.93</v>
      </c>
      <c r="H34" s="39">
        <f>E34-G34</f>
        <v>50553.07</v>
      </c>
    </row>
    <row r="35" spans="1:8" s="38" customFormat="1" ht="17.25" customHeight="1">
      <c r="A35" s="17"/>
      <c r="B35" s="17"/>
      <c r="C35" s="3">
        <v>4040</v>
      </c>
      <c r="D35" s="6" t="s">
        <v>28</v>
      </c>
      <c r="E35" s="39">
        <v>2314</v>
      </c>
      <c r="F35" s="39"/>
      <c r="G35" s="37">
        <v>617.07</v>
      </c>
      <c r="H35" s="39">
        <f>E35-G35</f>
        <v>1696.9299999999998</v>
      </c>
    </row>
    <row r="36" spans="1:8" s="38" customFormat="1" ht="17.25" customHeight="1">
      <c r="A36" s="17"/>
      <c r="B36" s="17"/>
      <c r="C36" s="3">
        <v>4170</v>
      </c>
      <c r="D36" s="6" t="s">
        <v>24</v>
      </c>
      <c r="E36" s="39">
        <v>2320</v>
      </c>
      <c r="F36" s="39">
        <v>1520</v>
      </c>
      <c r="G36" s="37"/>
      <c r="H36" s="39">
        <f>E36+F36</f>
        <v>3840</v>
      </c>
    </row>
    <row r="37" spans="1:8" s="4" customFormat="1" ht="43.5" customHeight="1">
      <c r="A37" s="3"/>
      <c r="B37" s="3">
        <v>85214</v>
      </c>
      <c r="C37" s="3"/>
      <c r="D37" s="6" t="s">
        <v>32</v>
      </c>
      <c r="E37" s="39">
        <f>E38</f>
        <v>140000</v>
      </c>
      <c r="F37" s="39">
        <f>F38</f>
        <v>9000</v>
      </c>
      <c r="G37" s="39">
        <f>G38</f>
        <v>0</v>
      </c>
      <c r="H37" s="39">
        <f>H38</f>
        <v>149000</v>
      </c>
    </row>
    <row r="38" spans="1:8" s="4" customFormat="1" ht="17.25" customHeight="1">
      <c r="A38" s="3"/>
      <c r="B38" s="3"/>
      <c r="C38" s="3">
        <v>3110</v>
      </c>
      <c r="D38" s="6" t="s">
        <v>28</v>
      </c>
      <c r="E38" s="39">
        <v>140000</v>
      </c>
      <c r="F38" s="39">
        <v>9000</v>
      </c>
      <c r="G38" s="39"/>
      <c r="H38" s="39">
        <f>E38+F38</f>
        <v>149000</v>
      </c>
    </row>
    <row r="39" spans="1:8" s="5" customFormat="1" ht="18" customHeight="1">
      <c r="A39" s="2"/>
      <c r="B39" s="2"/>
      <c r="C39" s="2"/>
      <c r="D39" s="13" t="s">
        <v>5</v>
      </c>
      <c r="E39" s="39">
        <f>E32+E20</f>
        <v>197650</v>
      </c>
      <c r="F39" s="39">
        <f>F32+F20</f>
        <v>47174.28</v>
      </c>
      <c r="G39" s="39">
        <f>G32+G20</f>
        <v>1836.28</v>
      </c>
      <c r="H39" s="39">
        <f>H32+H20</f>
        <v>242988</v>
      </c>
    </row>
    <row r="40" spans="1:8" s="5" customFormat="1" ht="18" customHeight="1">
      <c r="A40" s="14"/>
      <c r="B40" s="14"/>
      <c r="C40" s="14"/>
      <c r="D40" s="14"/>
      <c r="E40" s="15"/>
      <c r="F40" s="15"/>
      <c r="G40" s="15"/>
      <c r="H40" s="15"/>
    </row>
    <row r="41" spans="6:8" ht="14.25">
      <c r="F41" s="88" t="s">
        <v>0</v>
      </c>
      <c r="G41" s="88"/>
      <c r="H41" s="88"/>
    </row>
    <row r="42" spans="6:8" ht="24.75" customHeight="1">
      <c r="F42" s="88" t="s">
        <v>11</v>
      </c>
      <c r="G42" s="88"/>
      <c r="H42" s="88"/>
    </row>
  </sheetData>
  <mergeCells count="6">
    <mergeCell ref="A5:G5"/>
    <mergeCell ref="F41:H41"/>
    <mergeCell ref="F42:H42"/>
    <mergeCell ref="A1:H1"/>
    <mergeCell ref="A2:H2"/>
    <mergeCell ref="A3:H3"/>
  </mergeCells>
  <printOptions/>
  <pageMargins left="0.75" right="0.47" top="0.42" bottom="0.3" header="0.23" footer="0.23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2006-10-09T10:03:52Z</cp:lastPrinted>
  <dcterms:created xsi:type="dcterms:W3CDTF">2001-03-22T14:50:42Z</dcterms:created>
  <dcterms:modified xsi:type="dcterms:W3CDTF">2006-10-09T10:04:09Z</dcterms:modified>
  <cp:category/>
  <cp:version/>
  <cp:contentType/>
  <cp:contentStatus/>
</cp:coreProperties>
</file>