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1 do 27" sheetId="1" r:id="rId1"/>
    <sheet name="zal nr 2 do 27" sheetId="2" r:id="rId2"/>
  </sheets>
  <definedNames>
    <definedName name="_xlnm.Print_Area" localSheetId="0">'zal 1 do 27'!$A$1:$H$19</definedName>
    <definedName name="_xlnm.Print_Area" localSheetId="1">'zal nr 2 do 27'!$A$1:$H$28</definedName>
  </definedNames>
  <calcPr fullCalcOnLoad="1"/>
</workbook>
</file>

<file path=xl/sharedStrings.xml><?xml version="1.0" encoding="utf-8"?>
<sst xmlns="http://schemas.openxmlformats.org/spreadsheetml/2006/main" count="60" uniqueCount="37">
  <si>
    <t>Dział</t>
  </si>
  <si>
    <t>Ogółem</t>
  </si>
  <si>
    <t>Przed zmianą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</si>
  <si>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</si>
  <si>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</si>
  <si>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</si>
  <si>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</si>
  <si>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</si>
  <si>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</si>
  <si>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</si>
  <si>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</si>
  <si>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>Zmniejszenie</t>
  </si>
  <si>
    <t xml:space="preserve"> Po zmianie</t>
  </si>
  <si>
    <t>Wydatki ogółem</t>
  </si>
  <si>
    <t>Transport i łączność</t>
  </si>
  <si>
    <t>Drogi publiczne gminne</t>
  </si>
  <si>
    <t>4300</t>
  </si>
  <si>
    <t>Zakup usług pozostałych</t>
  </si>
  <si>
    <t>Wydatki</t>
  </si>
  <si>
    <t>Zestawienie zmian  w planie  finansowym Urzędu Gminy  Jaktorów na rok 2010</t>
  </si>
  <si>
    <t>Gospodarka komunalna i ochrona środowiska</t>
  </si>
  <si>
    <t>Zakup usług remontowych</t>
  </si>
  <si>
    <t>Oświetlenie ulic, placów i dróg</t>
  </si>
  <si>
    <t>4260</t>
  </si>
  <si>
    <t>Zakup energii</t>
  </si>
  <si>
    <t>4270</t>
  </si>
  <si>
    <t>4210</t>
  </si>
  <si>
    <t>Zakup materiałów i wyposażenia</t>
  </si>
  <si>
    <t>Gospodarka mieszkaniowa</t>
  </si>
  <si>
    <t>Gospodarka gruntami i nieruchomościami</t>
  </si>
  <si>
    <t>z dnia  1 czerwca  2010r</t>
  </si>
  <si>
    <t>Załącznik Nr 1  do zarządzenia  nr 27 /2010  Wójta Gminy Jaktorów</t>
  </si>
  <si>
    <t>Załącznik Nr 2  do zarządzenia  nr 27 /2010  Wójta Gminy Jaktorów</t>
  </si>
  <si>
    <t>na podstawie zarządzenia Nr 26/2010 z dnia 1.06.2010</t>
  </si>
  <si>
    <t>Wynagrodzenia bezosobowe</t>
  </si>
  <si>
    <t>Zmniejsza się o 10.000 zł wydatki związane z realizacją zadań statutowych w zakresie bieżącego utrzymania dróg gminnych oraz zwiększa się o kwotę 10.000 zł wydatki na wynagrodzenia bezosobowe z uwagi na konieczność opracowania dokumentacji technicznej na remonty dróg i ulic w gminie.</t>
  </si>
  <si>
    <r>
      <t xml:space="preserve">Wprowadza się zmiany w planie wydatków  wynikające z przeniesienia wydatków  między paragrafami w obrębie rozdziału celem zabezpieczenia n/w wydatków: 
1) w dziale 600 - Transport i łączność - kwotę 20.000 przeznacza się  na zakup rur przepustowych, zbrojonych i innych materiałów , 
2) w dziale  700 - Gospodarka mieszkaniowa -  6.000 zł na dofinansowanie do remontu dachu na budynku  Ośrodka Zdrowia, 
3) w dziale 900 - Gospodarka komunalna i ochrona środowiska  - 25.000 zł na remont istniejącej linii oświetlenia ulicznego w Międzyborowie, przy ul. Kopernika.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</si>
</sst>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/>
    </xf>
    <xf numFmtId="49" fontId="0" fillId="0" borderId="10" xfId="52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" fontId="27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0" fillId="0" borderId="13" xfId="52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/>
    </xf>
    <xf numFmtId="4" fontId="27" fillId="0" borderId="10" xfId="52" applyNumberFormat="1" applyFont="1" applyBorder="1" applyAlignment="1">
      <alignment vertical="center"/>
      <protection/>
    </xf>
    <xf numFmtId="0" fontId="3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26" fillId="0" borderId="0" xfId="0" applyFont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9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G18" sqref="G18:H1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8" customHeight="1">
      <c r="E1" s="49" t="s">
        <v>31</v>
      </c>
      <c r="F1" s="49"/>
      <c r="G1" s="49"/>
      <c r="H1" s="49"/>
    </row>
    <row r="2" spans="5:8" ht="17.25" customHeight="1">
      <c r="E2" s="50" t="s">
        <v>30</v>
      </c>
      <c r="F2" s="50"/>
      <c r="G2" s="50"/>
      <c r="H2" s="50"/>
    </row>
    <row r="3" spans="1:14" s="11" customFormat="1" ht="18" customHeight="1">
      <c r="A3" s="51" t="s">
        <v>19</v>
      </c>
      <c r="B3" s="51"/>
      <c r="C3" s="51"/>
      <c r="D3" s="51"/>
      <c r="E3" s="51"/>
      <c r="F3" s="51"/>
      <c r="G3" s="51"/>
      <c r="H3" s="51"/>
      <c r="I3" s="12"/>
      <c r="J3" s="12"/>
      <c r="K3" s="12"/>
      <c r="L3" s="12"/>
      <c r="M3" s="12"/>
      <c r="N3" s="12"/>
    </row>
    <row r="4" spans="1:14" s="11" customFormat="1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8" customHeight="1">
      <c r="A5" s="37" t="s">
        <v>33</v>
      </c>
      <c r="B5" s="37"/>
      <c r="C5" s="37"/>
      <c r="D5" s="37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 customHeight="1">
      <c r="A6" s="52" t="s">
        <v>18</v>
      </c>
      <c r="B6" s="52"/>
      <c r="C6" s="52"/>
      <c r="D6" s="52"/>
      <c r="E6" s="52"/>
      <c r="F6" s="52"/>
      <c r="G6" s="52"/>
      <c r="H6" s="52"/>
      <c r="I6" s="13"/>
      <c r="J6" s="13"/>
      <c r="K6" s="14"/>
      <c r="L6" s="14"/>
      <c r="M6" s="14"/>
      <c r="N6" s="14"/>
    </row>
    <row r="7" spans="1:8" s="6" customFormat="1" ht="16.5" customHeight="1">
      <c r="A7" s="15"/>
      <c r="B7" s="15"/>
      <c r="C7" s="43" t="s">
        <v>8</v>
      </c>
      <c r="D7" s="15"/>
      <c r="E7" s="45" t="s">
        <v>10</v>
      </c>
      <c r="F7" s="45"/>
      <c r="G7" s="45"/>
      <c r="H7" s="45"/>
    </row>
    <row r="8" spans="1:8" s="6" customFormat="1" ht="16.5" customHeight="1">
      <c r="A8" s="28" t="s">
        <v>0</v>
      </c>
      <c r="B8" s="28" t="s">
        <v>4</v>
      </c>
      <c r="C8" s="44"/>
      <c r="D8" s="28" t="s">
        <v>5</v>
      </c>
      <c r="E8" s="45" t="s">
        <v>1</v>
      </c>
      <c r="F8" s="45"/>
      <c r="G8" s="45"/>
      <c r="H8" s="45"/>
    </row>
    <row r="9" spans="1:8" s="6" customFormat="1" ht="17.25" customHeight="1">
      <c r="A9" s="5"/>
      <c r="B9" s="5"/>
      <c r="C9" s="5"/>
      <c r="D9" s="5"/>
      <c r="E9" s="16" t="s">
        <v>2</v>
      </c>
      <c r="F9" s="16" t="s">
        <v>11</v>
      </c>
      <c r="G9" s="16" t="s">
        <v>9</v>
      </c>
      <c r="H9" s="16" t="s">
        <v>12</v>
      </c>
    </row>
    <row r="10" spans="1:8" s="10" customFormat="1" ht="13.5" customHeight="1">
      <c r="A10" s="9">
        <v>1</v>
      </c>
      <c r="B10" s="9">
        <v>2</v>
      </c>
      <c r="C10" s="9"/>
      <c r="D10" s="9">
        <v>3</v>
      </c>
      <c r="E10" s="46">
        <v>4</v>
      </c>
      <c r="F10" s="47"/>
      <c r="G10" s="47"/>
      <c r="H10" s="48"/>
    </row>
    <row r="11" spans="1:8" ht="18.75" customHeight="1">
      <c r="A11" s="2">
        <v>600</v>
      </c>
      <c r="B11" s="2"/>
      <c r="C11" s="17"/>
      <c r="D11" s="18" t="s">
        <v>14</v>
      </c>
      <c r="E11" s="19">
        <v>9900879.32</v>
      </c>
      <c r="F11" s="7">
        <f>F12</f>
        <v>10000</v>
      </c>
      <c r="G11" s="7">
        <f>G12</f>
        <v>10000</v>
      </c>
      <c r="H11" s="7">
        <f>E11+F11-G11</f>
        <v>9900879.32</v>
      </c>
    </row>
    <row r="12" spans="1:8" ht="18" customHeight="1">
      <c r="A12" s="20"/>
      <c r="B12" s="20">
        <v>60016</v>
      </c>
      <c r="C12" s="17"/>
      <c r="D12" s="21" t="s">
        <v>15</v>
      </c>
      <c r="E12" s="22">
        <v>9222379.32</v>
      </c>
      <c r="F12" s="8">
        <f>F14</f>
        <v>10000</v>
      </c>
      <c r="G12" s="8">
        <f>G13</f>
        <v>10000</v>
      </c>
      <c r="H12" s="34">
        <f>E12+F12-G12</f>
        <v>9222379.32</v>
      </c>
    </row>
    <row r="13" spans="1:8" ht="18" customHeight="1">
      <c r="A13" s="20"/>
      <c r="B13" s="20"/>
      <c r="C13" s="26">
        <v>4170</v>
      </c>
      <c r="D13" s="21" t="s">
        <v>34</v>
      </c>
      <c r="E13" s="22">
        <v>10800</v>
      </c>
      <c r="F13" s="8">
        <v>0</v>
      </c>
      <c r="G13" s="8">
        <v>10000</v>
      </c>
      <c r="H13" s="34">
        <f>E13-F13+G13</f>
        <v>20800</v>
      </c>
    </row>
    <row r="14" spans="1:8" ht="18" customHeight="1">
      <c r="A14" s="20"/>
      <c r="B14" s="20"/>
      <c r="C14" s="26">
        <v>4270</v>
      </c>
      <c r="D14" s="21" t="s">
        <v>21</v>
      </c>
      <c r="E14" s="22">
        <v>2230000</v>
      </c>
      <c r="F14" s="8">
        <v>10000</v>
      </c>
      <c r="G14" s="8"/>
      <c r="H14" s="8">
        <f>E14-F14+G14</f>
        <v>2220000</v>
      </c>
    </row>
    <row r="15" spans="1:8" ht="20.25" customHeight="1">
      <c r="A15" s="39" t="s">
        <v>13</v>
      </c>
      <c r="B15" s="40"/>
      <c r="C15" s="40"/>
      <c r="D15" s="41"/>
      <c r="E15" s="23">
        <v>21385816.32</v>
      </c>
      <c r="F15" s="23">
        <f>F11</f>
        <v>10000</v>
      </c>
      <c r="G15" s="23">
        <f>G11</f>
        <v>10000</v>
      </c>
      <c r="H15" s="23">
        <f>E15+F15-G15</f>
        <v>21385816.32</v>
      </c>
    </row>
    <row r="16" spans="1:8" ht="19.5" customHeight="1">
      <c r="A16" s="42" t="s">
        <v>3</v>
      </c>
      <c r="B16" s="42"/>
      <c r="C16" s="42"/>
      <c r="D16" s="4"/>
      <c r="E16" s="1"/>
      <c r="F16" s="1"/>
      <c r="G16" s="1"/>
      <c r="H16" s="1"/>
    </row>
    <row r="17" spans="1:9" ht="30.75" customHeight="1">
      <c r="A17" s="38" t="s">
        <v>35</v>
      </c>
      <c r="B17" s="38"/>
      <c r="C17" s="38"/>
      <c r="D17" s="38"/>
      <c r="E17" s="38"/>
      <c r="F17" s="38"/>
      <c r="G17" s="38"/>
      <c r="H17" s="38"/>
      <c r="I17" s="35"/>
    </row>
    <row r="18" spans="1:9" ht="12.75">
      <c r="A18" s="35"/>
      <c r="B18" s="35"/>
      <c r="C18" s="35"/>
      <c r="D18" s="35"/>
      <c r="E18" s="35"/>
      <c r="F18" s="35"/>
      <c r="G18" s="55" t="s">
        <v>6</v>
      </c>
      <c r="H18" s="55"/>
      <c r="I18" s="35"/>
    </row>
    <row r="19" spans="1:8" ht="32.25" customHeight="1">
      <c r="A19" s="11"/>
      <c r="D19" s="1"/>
      <c r="E19" s="1"/>
      <c r="F19" s="1"/>
      <c r="G19" s="36" t="s">
        <v>7</v>
      </c>
      <c r="H19" s="36"/>
    </row>
    <row r="20" spans="1:8" ht="12.75">
      <c r="A20" s="11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4">
    <mergeCell ref="E1:H1"/>
    <mergeCell ref="E2:H2"/>
    <mergeCell ref="A3:H3"/>
    <mergeCell ref="A6:H6"/>
    <mergeCell ref="G19:H19"/>
    <mergeCell ref="A5:D5"/>
    <mergeCell ref="A17:H17"/>
    <mergeCell ref="A15:D15"/>
    <mergeCell ref="A16:C16"/>
    <mergeCell ref="C7:C8"/>
    <mergeCell ref="E7:H7"/>
    <mergeCell ref="E8:H8"/>
    <mergeCell ref="E10:H10"/>
    <mergeCell ref="G18:H18"/>
  </mergeCells>
  <printOptions/>
  <pageMargins left="0.62" right="0.19" top="0.7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24" sqref="A24:H2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8" customHeight="1">
      <c r="E1" s="49" t="s">
        <v>32</v>
      </c>
      <c r="F1" s="49"/>
      <c r="G1" s="49"/>
      <c r="H1" s="49"/>
    </row>
    <row r="2" spans="5:8" ht="17.25" customHeight="1">
      <c r="E2" s="50" t="s">
        <v>30</v>
      </c>
      <c r="F2" s="50"/>
      <c r="G2" s="50"/>
      <c r="H2" s="50"/>
    </row>
    <row r="3" spans="1:14" s="11" customFormat="1" ht="18" customHeight="1">
      <c r="A3" s="51" t="s">
        <v>19</v>
      </c>
      <c r="B3" s="51"/>
      <c r="C3" s="51"/>
      <c r="D3" s="51"/>
      <c r="E3" s="51"/>
      <c r="F3" s="51"/>
      <c r="G3" s="51"/>
      <c r="H3" s="51"/>
      <c r="I3" s="12"/>
      <c r="J3" s="12"/>
      <c r="K3" s="12"/>
      <c r="L3" s="12"/>
      <c r="M3" s="12"/>
      <c r="N3" s="12"/>
    </row>
    <row r="4" spans="1:14" s="11" customFormat="1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7.25" customHeight="1">
      <c r="A5" s="52" t="s">
        <v>18</v>
      </c>
      <c r="B5" s="52"/>
      <c r="C5" s="52"/>
      <c r="D5" s="52"/>
      <c r="E5" s="52"/>
      <c r="F5" s="52"/>
      <c r="G5" s="52"/>
      <c r="H5" s="52"/>
      <c r="I5" s="13"/>
      <c r="J5" s="13"/>
      <c r="K5" s="14"/>
      <c r="L5" s="14"/>
      <c r="M5" s="14"/>
      <c r="N5" s="14"/>
    </row>
    <row r="6" spans="1:8" s="6" customFormat="1" ht="16.5" customHeight="1">
      <c r="A6" s="15"/>
      <c r="B6" s="15"/>
      <c r="C6" s="43" t="s">
        <v>8</v>
      </c>
      <c r="D6" s="15"/>
      <c r="E6" s="45" t="s">
        <v>10</v>
      </c>
      <c r="F6" s="45"/>
      <c r="G6" s="45"/>
      <c r="H6" s="45"/>
    </row>
    <row r="7" spans="1:8" s="6" customFormat="1" ht="16.5" customHeight="1">
      <c r="A7" s="28" t="s">
        <v>0</v>
      </c>
      <c r="B7" s="28" t="s">
        <v>4</v>
      </c>
      <c r="C7" s="44"/>
      <c r="D7" s="28" t="s">
        <v>5</v>
      </c>
      <c r="E7" s="45" t="s">
        <v>1</v>
      </c>
      <c r="F7" s="45"/>
      <c r="G7" s="45"/>
      <c r="H7" s="45"/>
    </row>
    <row r="8" spans="1:8" s="6" customFormat="1" ht="17.25" customHeight="1">
      <c r="A8" s="5"/>
      <c r="B8" s="5"/>
      <c r="C8" s="5"/>
      <c r="D8" s="5"/>
      <c r="E8" s="16" t="s">
        <v>2</v>
      </c>
      <c r="F8" s="16" t="s">
        <v>11</v>
      </c>
      <c r="G8" s="16" t="s">
        <v>9</v>
      </c>
      <c r="H8" s="16" t="s">
        <v>12</v>
      </c>
    </row>
    <row r="9" spans="1:8" s="10" customFormat="1" ht="13.5" customHeight="1">
      <c r="A9" s="9">
        <v>1</v>
      </c>
      <c r="B9" s="9">
        <v>2</v>
      </c>
      <c r="C9" s="9"/>
      <c r="D9" s="9">
        <v>3</v>
      </c>
      <c r="E9" s="46">
        <v>4</v>
      </c>
      <c r="F9" s="47"/>
      <c r="G9" s="47"/>
      <c r="H9" s="48"/>
    </row>
    <row r="10" spans="1:8" ht="18.75" customHeight="1">
      <c r="A10" s="2">
        <v>600</v>
      </c>
      <c r="B10" s="2"/>
      <c r="C10" s="17"/>
      <c r="D10" s="18" t="s">
        <v>14</v>
      </c>
      <c r="E10" s="19">
        <v>9900879.32</v>
      </c>
      <c r="F10" s="7">
        <f>F11</f>
        <v>20000</v>
      </c>
      <c r="G10" s="7">
        <f>G11</f>
        <v>20000</v>
      </c>
      <c r="H10" s="7">
        <f>E10+F10-G10</f>
        <v>9900879.32</v>
      </c>
    </row>
    <row r="11" spans="1:8" ht="18" customHeight="1">
      <c r="A11" s="20"/>
      <c r="B11" s="20">
        <v>60016</v>
      </c>
      <c r="C11" s="17"/>
      <c r="D11" s="21" t="s">
        <v>15</v>
      </c>
      <c r="E11" s="22">
        <v>9222379.32</v>
      </c>
      <c r="F11" s="8">
        <f>F13</f>
        <v>20000</v>
      </c>
      <c r="G11" s="8">
        <f>G12</f>
        <v>20000</v>
      </c>
      <c r="H11" s="34">
        <f>E11+F11-G11</f>
        <v>9222379.32</v>
      </c>
    </row>
    <row r="12" spans="1:8" ht="18" customHeight="1">
      <c r="A12" s="20"/>
      <c r="B12" s="20"/>
      <c r="C12" s="26" t="s">
        <v>26</v>
      </c>
      <c r="D12" s="21" t="s">
        <v>27</v>
      </c>
      <c r="E12" s="22">
        <v>25000</v>
      </c>
      <c r="F12" s="8"/>
      <c r="G12" s="8">
        <v>20000</v>
      </c>
      <c r="H12" s="34">
        <f>E12-F12+G12</f>
        <v>45000</v>
      </c>
    </row>
    <row r="13" spans="1:8" ht="18" customHeight="1">
      <c r="A13" s="20"/>
      <c r="B13" s="20"/>
      <c r="C13" s="26">
        <v>4270</v>
      </c>
      <c r="D13" s="21" t="s">
        <v>21</v>
      </c>
      <c r="E13" s="22">
        <v>2220000</v>
      </c>
      <c r="F13" s="8">
        <v>20000</v>
      </c>
      <c r="G13" s="8"/>
      <c r="H13" s="8">
        <f aca="true" t="shared" si="0" ref="H13:H21">E13-F13+G13</f>
        <v>2200000</v>
      </c>
    </row>
    <row r="14" spans="1:8" ht="21" customHeight="1">
      <c r="A14" s="33">
        <v>700</v>
      </c>
      <c r="B14" s="29"/>
      <c r="C14" s="30"/>
      <c r="D14" s="30" t="s">
        <v>28</v>
      </c>
      <c r="E14" s="19">
        <v>295000</v>
      </c>
      <c r="F14" s="7">
        <f>F15</f>
        <v>6000</v>
      </c>
      <c r="G14" s="7">
        <f>G15</f>
        <v>6000</v>
      </c>
      <c r="H14" s="7">
        <f>E14-F14+G14</f>
        <v>295000</v>
      </c>
    </row>
    <row r="15" spans="1:8" ht="19.5" customHeight="1">
      <c r="A15" s="20"/>
      <c r="B15" s="31">
        <v>70005</v>
      </c>
      <c r="C15" s="32"/>
      <c r="D15" s="21" t="s">
        <v>29</v>
      </c>
      <c r="E15" s="22">
        <v>295000</v>
      </c>
      <c r="F15" s="8">
        <f>F17</f>
        <v>6000</v>
      </c>
      <c r="G15" s="8">
        <f>G16</f>
        <v>6000</v>
      </c>
      <c r="H15" s="8">
        <f>E15-F15+G15</f>
        <v>295000</v>
      </c>
    </row>
    <row r="16" spans="1:8" ht="17.25" customHeight="1">
      <c r="A16" s="20"/>
      <c r="B16" s="20"/>
      <c r="C16" s="17" t="s">
        <v>25</v>
      </c>
      <c r="D16" s="21" t="s">
        <v>21</v>
      </c>
      <c r="E16" s="22">
        <v>65000</v>
      </c>
      <c r="F16" s="8"/>
      <c r="G16" s="8">
        <v>6000</v>
      </c>
      <c r="H16" s="8">
        <f>E16+G16</f>
        <v>71000</v>
      </c>
    </row>
    <row r="17" spans="1:8" ht="17.25" customHeight="1">
      <c r="A17" s="20"/>
      <c r="B17" s="20"/>
      <c r="C17" s="17" t="s">
        <v>16</v>
      </c>
      <c r="D17" s="21" t="s">
        <v>17</v>
      </c>
      <c r="E17" s="22">
        <v>103000</v>
      </c>
      <c r="F17" s="8">
        <v>6000</v>
      </c>
      <c r="G17" s="8"/>
      <c r="H17" s="8">
        <f>E17-F17</f>
        <v>97000</v>
      </c>
    </row>
    <row r="18" spans="1:8" ht="22.5" customHeight="1">
      <c r="A18" s="2">
        <v>900</v>
      </c>
      <c r="B18" s="2"/>
      <c r="C18" s="17"/>
      <c r="D18" s="27" t="s">
        <v>20</v>
      </c>
      <c r="E18" s="19">
        <v>1653453</v>
      </c>
      <c r="F18" s="7">
        <f>F19</f>
        <v>25000</v>
      </c>
      <c r="G18" s="7">
        <f>G19</f>
        <v>25000</v>
      </c>
      <c r="H18" s="7">
        <f t="shared" si="0"/>
        <v>1653453</v>
      </c>
    </row>
    <row r="19" spans="1:8" ht="18.75" customHeight="1">
      <c r="A19" s="20"/>
      <c r="B19" s="20">
        <v>90015</v>
      </c>
      <c r="C19" s="3"/>
      <c r="D19" s="21" t="s">
        <v>22</v>
      </c>
      <c r="E19" s="22">
        <v>1500000</v>
      </c>
      <c r="F19" s="8">
        <f>F20</f>
        <v>25000</v>
      </c>
      <c r="G19" s="8">
        <f>G21</f>
        <v>25000</v>
      </c>
      <c r="H19" s="8">
        <f t="shared" si="0"/>
        <v>1500000</v>
      </c>
    </row>
    <row r="20" spans="1:8" ht="17.25" customHeight="1">
      <c r="A20" s="20"/>
      <c r="B20" s="20"/>
      <c r="C20" s="3" t="s">
        <v>23</v>
      </c>
      <c r="D20" s="21" t="s">
        <v>24</v>
      </c>
      <c r="E20" s="22">
        <v>625000</v>
      </c>
      <c r="F20" s="8">
        <v>25000</v>
      </c>
      <c r="G20" s="8"/>
      <c r="H20" s="8">
        <f t="shared" si="0"/>
        <v>600000</v>
      </c>
    </row>
    <row r="21" spans="1:8" ht="17.25" customHeight="1">
      <c r="A21" s="20"/>
      <c r="B21" s="20"/>
      <c r="C21" s="3" t="s">
        <v>25</v>
      </c>
      <c r="D21" s="21" t="s">
        <v>21</v>
      </c>
      <c r="E21" s="22">
        <v>68000</v>
      </c>
      <c r="F21" s="8"/>
      <c r="G21" s="8">
        <v>25000</v>
      </c>
      <c r="H21" s="8">
        <f t="shared" si="0"/>
        <v>93000</v>
      </c>
    </row>
    <row r="22" spans="1:8" ht="20.25" customHeight="1">
      <c r="A22" s="39" t="s">
        <v>13</v>
      </c>
      <c r="B22" s="40"/>
      <c r="C22" s="40"/>
      <c r="D22" s="41"/>
      <c r="E22" s="23">
        <v>21385816.32</v>
      </c>
      <c r="F22" s="23">
        <f>F10+F14+F18</f>
        <v>51000</v>
      </c>
      <c r="G22" s="23">
        <f>G10+G14+G18</f>
        <v>51000</v>
      </c>
      <c r="H22" s="23">
        <f>E22+F22-G22</f>
        <v>21385816.32</v>
      </c>
    </row>
    <row r="23" spans="1:8" ht="14.25" customHeight="1">
      <c r="A23" s="42" t="s">
        <v>3</v>
      </c>
      <c r="B23" s="42"/>
      <c r="C23" s="42"/>
      <c r="D23" s="4"/>
      <c r="E23" s="1"/>
      <c r="F23" s="1"/>
      <c r="G23" s="1"/>
      <c r="H23" s="1"/>
    </row>
    <row r="24" spans="1:12" ht="12.75" customHeight="1">
      <c r="A24" s="54" t="s">
        <v>36</v>
      </c>
      <c r="B24" s="54"/>
      <c r="C24" s="54"/>
      <c r="D24" s="54"/>
      <c r="E24" s="54"/>
      <c r="F24" s="54"/>
      <c r="G24" s="54"/>
      <c r="H24" s="54"/>
      <c r="I24" s="24"/>
      <c r="J24" s="24"/>
      <c r="K24" s="24"/>
      <c r="L24" s="24"/>
    </row>
    <row r="25" spans="1:8" ht="12.75">
      <c r="A25" s="54"/>
      <c r="B25" s="54"/>
      <c r="C25" s="54"/>
      <c r="D25" s="54"/>
      <c r="E25" s="54"/>
      <c r="F25" s="54"/>
      <c r="G25" s="54"/>
      <c r="H25" s="54"/>
    </row>
    <row r="26" spans="1:8" ht="35.25" customHeight="1">
      <c r="A26" s="54"/>
      <c r="B26" s="54"/>
      <c r="C26" s="54"/>
      <c r="D26" s="54"/>
      <c r="E26" s="54"/>
      <c r="F26" s="54"/>
      <c r="G26" s="54"/>
      <c r="H26" s="54"/>
    </row>
    <row r="27" spans="1:8" ht="12.75">
      <c r="A27" s="25"/>
      <c r="B27" s="25"/>
      <c r="C27" s="25"/>
      <c r="D27" s="25"/>
      <c r="E27" s="25"/>
      <c r="F27" s="25"/>
      <c r="G27" s="53" t="s">
        <v>6</v>
      </c>
      <c r="H27" s="53"/>
    </row>
    <row r="28" spans="1:8" ht="32.25" customHeight="1">
      <c r="A28" s="11"/>
      <c r="D28" s="1"/>
      <c r="E28" s="1"/>
      <c r="F28" s="1"/>
      <c r="G28" s="36" t="s">
        <v>7</v>
      </c>
      <c r="H28" s="36"/>
    </row>
    <row r="29" spans="1:8" ht="12.75">
      <c r="A29" s="11"/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</sheetData>
  <mergeCells count="13">
    <mergeCell ref="G28:H28"/>
    <mergeCell ref="E1:H1"/>
    <mergeCell ref="E2:H2"/>
    <mergeCell ref="A3:H3"/>
    <mergeCell ref="A5:H5"/>
    <mergeCell ref="C6:C7"/>
    <mergeCell ref="E6:H6"/>
    <mergeCell ref="E7:H7"/>
    <mergeCell ref="G27:H27"/>
    <mergeCell ref="E9:H9"/>
    <mergeCell ref="A22:D22"/>
    <mergeCell ref="A23:C23"/>
    <mergeCell ref="A24:H26"/>
  </mergeCells>
  <printOptions/>
  <pageMargins left="0.62" right="0.17" top="0.45" bottom="0.47" header="0.2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2010-06-02T08:44:54Z</cp:lastPrinted>
  <dcterms:created xsi:type="dcterms:W3CDTF">2009-10-15T10:17:39Z</dcterms:created>
  <dcterms:modified xsi:type="dcterms:W3CDTF">2010-06-02T09:18:44Z</dcterms:modified>
  <cp:category/>
  <cp:version/>
  <cp:contentType/>
  <cp:contentStatus/>
</cp:coreProperties>
</file>