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nr 1 do 243" sheetId="1" r:id="rId1"/>
    <sheet name="zał nr 2 do 243" sheetId="2" r:id="rId2"/>
    <sheet name="zał nr 3 do 243" sheetId="3" r:id="rId3"/>
  </sheets>
  <definedNames>
    <definedName name="_xlnm.Print_Area" localSheetId="2">'zał nr 3 do 243'!$A$1:$Q$55</definedName>
  </definedNames>
  <calcPr fullCalcOnLoad="1"/>
</workbook>
</file>

<file path=xl/sharedStrings.xml><?xml version="1.0" encoding="utf-8"?>
<sst xmlns="http://schemas.openxmlformats.org/spreadsheetml/2006/main" count="136" uniqueCount="104">
  <si>
    <t>Lp.</t>
  </si>
  <si>
    <t>x</t>
  </si>
  <si>
    <t>Planowane wydatki</t>
  </si>
  <si>
    <t>Przewodniczący Rady Gminy</t>
  </si>
  <si>
    <t>Wydatki</t>
  </si>
  <si>
    <t>Dział</t>
  </si>
  <si>
    <t>Rozdział</t>
  </si>
  <si>
    <t>§</t>
  </si>
  <si>
    <t>Nazwa</t>
  </si>
  <si>
    <t>Zakup usług pozostałych</t>
  </si>
  <si>
    <t>Uzasadnienie:</t>
  </si>
  <si>
    <t>Mirosław Byczak</t>
  </si>
  <si>
    <t>Razem wydatki</t>
  </si>
  <si>
    <t>Dochody</t>
  </si>
  <si>
    <t>N a z w a</t>
  </si>
  <si>
    <t>na rok 2009</t>
  </si>
  <si>
    <t>Zmniejszenie</t>
  </si>
  <si>
    <t>Zwiększenie</t>
  </si>
  <si>
    <t>Ogółem  dochody</t>
  </si>
  <si>
    <t xml:space="preserve">                              Rady Gminy Jaktorów</t>
  </si>
  <si>
    <t>Zmniejszenia</t>
  </si>
  <si>
    <t>Zestawienie zmian w planie dochodów  budżetu Gminy Jaktorów</t>
  </si>
  <si>
    <t>Zestawienie zmian w planie   wydatków  budżetowych  na rok 2009</t>
  </si>
  <si>
    <t xml:space="preserve">                                                   Przewodniczący Rady Gminy</t>
  </si>
  <si>
    <t xml:space="preserve">                                                   Mirosław Byczak</t>
  </si>
  <si>
    <t>Pozostała działalność</t>
  </si>
  <si>
    <t>Oświata i wychowanie</t>
  </si>
  <si>
    <t>Wynagrodzenia bezosobowe</t>
  </si>
  <si>
    <t>Zakup materiałów i wyposażenia</t>
  </si>
  <si>
    <t>Składki na ubezpieczenia społeczne</t>
  </si>
  <si>
    <t>Składki na Fundusz Pracy</t>
  </si>
  <si>
    <t>Gimnazja</t>
  </si>
  <si>
    <t>2008</t>
  </si>
  <si>
    <t>Dotacje rozwojowe oraz środki  na finansowanie Wspólnej Polityki Rolnej</t>
  </si>
  <si>
    <r>
      <t>Wprowadza sie  zmiany w planie  dochodów  Gminy w zakresie otrzymanej  w</t>
    </r>
    <r>
      <rPr>
        <u val="single"/>
        <sz val="11"/>
        <rFont val="Arial CE"/>
        <family val="0"/>
      </rPr>
      <t xml:space="preserve"> dziale 801 - Oświata i wychowanie</t>
    </r>
    <r>
      <rPr>
        <sz val="11"/>
        <rFont val="Arial CE"/>
        <family val="2"/>
      </rPr>
      <t xml:space="preserve">  dotacji w kwocie  73.204 zł  na  realizację Programu  Operacyjnego Kapitał Ludzki - priorytet IX Rozwój wykształcenia i kompetencji w regionach, nazwa Działania  :"Wyrównywanie szans edukacyjnych i zapewnienie wysokiej jakości usług edukacyjnych świadczonych w systemie oświaty", tytuł  projektu "Dostosowanie  kompetencji przyszłych absolwentów gimnazjów z terenu gminy Jaktorów do potrzeb rynku pracy" - z uwagi na konieczność  określenia   klasyfikacji budżetowej zgodnie z otrzymanymi środkami.</t>
    </r>
  </si>
  <si>
    <t xml:space="preserve">                                   Rady Gminy Jaktorów z dnia 26 października 2009r</t>
  </si>
  <si>
    <t xml:space="preserve">                                     z dnia  26 października  2009r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</si>
  <si>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</si>
  <si>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</si>
  <si>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</si>
  <si>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</si>
  <si>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</si>
  <si>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</si>
  <si>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</si>
  <si>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</si>
  <si>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2009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</si>
  <si>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</si>
  <si>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</si>
  <si>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</si>
  <si>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</si>
  <si>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</si>
  <si>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</si>
  <si>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</si>
  <si>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</si>
  <si>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</si>
  <si>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</si>
  <si>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art..5 ust.1 pkt.2 uofp</t>
  </si>
  <si>
    <t>dotacje rozwojowe</t>
  </si>
  <si>
    <t>art..5 ust.1 pkt 3 uofp</t>
  </si>
  <si>
    <t>Wydatki majątkowe razem:</t>
  </si>
  <si>
    <t>1.1</t>
  </si>
  <si>
    <t>Program:</t>
  </si>
  <si>
    <t>Program Operacyjny KAPITAŁ LUDZKI  
Priorytet: VII. Promocja integracji społecznej 
działanie 7.1 - Rozwój i upowszechnienie  aktywnej integracji 
Projekt pt. "Dla mnie, dla ciebie, dla nas"</t>
  </si>
  <si>
    <t>Priorytet:</t>
  </si>
  <si>
    <t>Działanie:</t>
  </si>
  <si>
    <t>Nazwa projektu:</t>
  </si>
  <si>
    <t>Razem wydatki:</t>
  </si>
  <si>
    <t>z tego: 2009 r.</t>
  </si>
  <si>
    <t>852-85219-6068</t>
  </si>
  <si>
    <t>2009r</t>
  </si>
  <si>
    <t>852-85219-6069</t>
  </si>
  <si>
    <t>Wydatki bieżące razem:</t>
  </si>
  <si>
    <t>2.1</t>
  </si>
  <si>
    <t>852-85219-4018</t>
  </si>
  <si>
    <t>852-85219-4019</t>
  </si>
  <si>
    <t>852-85219-4118</t>
  </si>
  <si>
    <t>852-85219-4119</t>
  </si>
  <si>
    <t>852-85219-4128</t>
  </si>
  <si>
    <t>852-85219-4129</t>
  </si>
  <si>
    <t>852-85219-4178</t>
  </si>
  <si>
    <t>852-85219-4179</t>
  </si>
  <si>
    <t>852-85219-4218</t>
  </si>
  <si>
    <t>852-85219-4219</t>
  </si>
  <si>
    <t>852-85219-4308</t>
  </si>
  <si>
    <t>852-85219-4309</t>
  </si>
  <si>
    <t>2.2</t>
  </si>
  <si>
    <t>Program Operacyjny KAPITAŁ LUDZKI  
Priorytet: IX. Rozwój wykształcenia i kompetencji w regionach 
działanie 9.1 - Wyrównywanie szans edukacyjnych i zapewnienie wysokiej jakości usług edukacyjnych świadczonych w systemie oświaty 
Projekt pt.  Dostosowanie kompetencji przyszłych absolwentów gimnazjów z terenu gminy Jaktorów do potrzeb rynku pracy</t>
  </si>
  <si>
    <t>z tego : 2009r</t>
  </si>
  <si>
    <t>Ogółem (1+2)</t>
  </si>
  <si>
    <t>* wydatki obejmują wydatki bieżące i majątkowe (dotyczące inwestycji rocznych i ujętych w wieloletnim programie inwestycyjnym)</t>
  </si>
  <si>
    <t>Przewodniczący Rady</t>
  </si>
  <si>
    <t>** środki własne jst, współfinansowanie z budżetu państwa oraz inne</t>
  </si>
  <si>
    <t>Miosław Byczak</t>
  </si>
  <si>
    <r>
      <t>Wprowadza sie  zmiany w planie wydatków  Gminy  zabezpieczonych w   w</t>
    </r>
    <r>
      <rPr>
        <u val="single"/>
        <sz val="11"/>
        <rFont val="Arial CE"/>
        <family val="0"/>
      </rPr>
      <t xml:space="preserve"> dziale 801 - Oświata i wychowanie</t>
    </r>
    <r>
      <rPr>
        <sz val="11"/>
        <rFont val="Arial CE"/>
        <family val="2"/>
      </rPr>
      <t xml:space="preserve">    w kwocie  73.204 zł  na  realizację Programu  Operacyjnego Kapitał Ludzki - priorytet IX Rozwój wykształcenia i kompetencji w regionach, nazwa Działania  :"Wyrównywanie szans edukacyjnych i zapewnienie wysokiej jakości usług edukacyjnych świadczonych w systemie oświaty", tytuł  projektu "Dostosowanie  kompetencji przyszłych absolwentów gimnazjów z terenu gminy Jaktorów do potrzeb rynku pracy" - z uwagi na konieczność  określenia   klasyfikacji budżetowej zgodnie z otrzymanymi środkami.</t>
    </r>
  </si>
  <si>
    <t>Rady Gminy Jaktorów z dnia  26 października  2009r</t>
  </si>
  <si>
    <t>801-80195§4118</t>
  </si>
  <si>
    <t>801-80195§4128</t>
  </si>
  <si>
    <t>801-80195§4178</t>
  </si>
  <si>
    <t>801-80195§4218</t>
  </si>
  <si>
    <t>801-80195§4219</t>
  </si>
  <si>
    <t>801-80195§4308</t>
  </si>
  <si>
    <t xml:space="preserve">                              Zał. Nr 1  do uchwały Nr XXXIX/ 243 /2009</t>
  </si>
  <si>
    <t xml:space="preserve">                              Zał. Nr 2  do uchwały Nr XXXIX/ 243 /2009</t>
  </si>
  <si>
    <t>Zał. Nr 3 do uchwały Nr  XXXIX/ 243 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</si>
</sst>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color indexed="10"/>
      <name val="Arial"/>
      <family val="0"/>
    </font>
    <font>
      <sz val="10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2" fillId="0" borderId="2" xfId="18" applyFont="1" applyBorder="1" applyAlignment="1">
      <alignment horizontal="center" vertical="center"/>
      <protection/>
    </xf>
    <xf numFmtId="0" fontId="8" fillId="0" borderId="0" xfId="18" applyFont="1">
      <alignment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8" fillId="0" borderId="0" xfId="18" applyFont="1" applyFill="1">
      <alignment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0" xfId="18" applyFont="1">
      <alignment/>
      <protection/>
    </xf>
    <xf numFmtId="0" fontId="13" fillId="0" borderId="3" xfId="18" applyFont="1" applyBorder="1" applyAlignment="1">
      <alignment horizontal="center"/>
      <protection/>
    </xf>
    <xf numFmtId="0" fontId="13" fillId="0" borderId="3" xfId="18" applyFont="1" applyBorder="1" applyAlignment="1">
      <alignment vertical="top" wrapText="1"/>
      <protection/>
    </xf>
    <xf numFmtId="3" fontId="13" fillId="0" borderId="3" xfId="18" applyNumberFormat="1" applyFont="1" applyBorder="1">
      <alignment/>
      <protection/>
    </xf>
    <xf numFmtId="3" fontId="13" fillId="0" borderId="1" xfId="18" applyNumberFormat="1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1" fillId="0" borderId="0" xfId="18" applyFont="1">
      <alignment/>
      <protection/>
    </xf>
    <xf numFmtId="0" fontId="12" fillId="0" borderId="4" xfId="18" applyFont="1" applyBorder="1">
      <alignment/>
      <protection/>
    </xf>
    <xf numFmtId="0" fontId="8" fillId="0" borderId="1" xfId="18" applyFont="1" applyBorder="1">
      <alignment/>
      <protection/>
    </xf>
    <xf numFmtId="0" fontId="8" fillId="0" borderId="1" xfId="18" applyFont="1" applyBorder="1" applyAlignment="1">
      <alignment/>
      <protection/>
    </xf>
    <xf numFmtId="0" fontId="12" fillId="0" borderId="1" xfId="18" applyFont="1" applyBorder="1" applyAlignment="1">
      <alignment/>
      <protection/>
    </xf>
    <xf numFmtId="0" fontId="12" fillId="0" borderId="1" xfId="18" applyFont="1" applyBorder="1">
      <alignment/>
      <protection/>
    </xf>
    <xf numFmtId="0" fontId="12" fillId="0" borderId="4" xfId="18" applyFont="1" applyBorder="1" applyAlignment="1">
      <alignment horizontal="left"/>
      <protection/>
    </xf>
    <xf numFmtId="3" fontId="14" fillId="0" borderId="1" xfId="18" applyNumberFormat="1" applyFont="1" applyBorder="1">
      <alignment/>
      <protection/>
    </xf>
    <xf numFmtId="0" fontId="13" fillId="0" borderId="4" xfId="18" applyFont="1" applyBorder="1" applyAlignment="1">
      <alignment horizontal="center"/>
      <protection/>
    </xf>
    <xf numFmtId="0" fontId="12" fillId="0" borderId="5" xfId="18" applyFont="1" applyBorder="1" applyAlignment="1">
      <alignment horizontal="center" vertical="center"/>
      <protection/>
    </xf>
    <xf numFmtId="0" fontId="13" fillId="0" borderId="1" xfId="18" applyFont="1" applyBorder="1" applyAlignment="1">
      <alignment vertical="top" wrapText="1"/>
      <protection/>
    </xf>
    <xf numFmtId="0" fontId="12" fillId="0" borderId="6" xfId="18" applyFont="1" applyBorder="1">
      <alignment/>
      <protection/>
    </xf>
    <xf numFmtId="3" fontId="12" fillId="0" borderId="1" xfId="18" applyNumberFormat="1" applyFont="1" applyBorder="1">
      <alignment/>
      <protection/>
    </xf>
    <xf numFmtId="0" fontId="12" fillId="0" borderId="7" xfId="18" applyFont="1" applyBorder="1">
      <alignment/>
      <protection/>
    </xf>
    <xf numFmtId="0" fontId="12" fillId="0" borderId="1" xfId="18" applyFont="1" applyBorder="1">
      <alignment/>
      <protection/>
    </xf>
    <xf numFmtId="0" fontId="12" fillId="0" borderId="7" xfId="18" applyFont="1" applyBorder="1" applyAlignment="1">
      <alignment horizontal="center" vertical="center"/>
      <protection/>
    </xf>
    <xf numFmtId="0" fontId="12" fillId="0" borderId="4" xfId="18" applyFont="1" applyBorder="1" applyAlignment="1">
      <alignment vertical="top"/>
      <protection/>
    </xf>
    <xf numFmtId="0" fontId="9" fillId="0" borderId="1" xfId="18" applyFont="1" applyBorder="1" applyAlignment="1">
      <alignment horizontal="left" vertical="top" wrapText="1"/>
      <protection/>
    </xf>
    <xf numFmtId="3" fontId="15" fillId="0" borderId="1" xfId="18" applyNumberFormat="1" applyFont="1" applyBorder="1" applyAlignment="1">
      <alignment horizontal="right" vertical="top" wrapText="1"/>
      <protection/>
    </xf>
    <xf numFmtId="0" fontId="13" fillId="0" borderId="0" xfId="18" applyFont="1">
      <alignment/>
      <protection/>
    </xf>
    <xf numFmtId="0" fontId="16" fillId="0" borderId="0" xfId="18" applyFont="1">
      <alignment/>
      <protection/>
    </xf>
    <xf numFmtId="4" fontId="12" fillId="0" borderId="1" xfId="18" applyNumberFormat="1" applyFont="1" applyBorder="1">
      <alignment/>
      <protection/>
    </xf>
    <xf numFmtId="4" fontId="12" fillId="0" borderId="1" xfId="18" applyNumberFormat="1" applyFont="1" applyBorder="1">
      <alignment/>
      <protection/>
    </xf>
    <xf numFmtId="0" fontId="12" fillId="0" borderId="4" xfId="18" applyFont="1" applyBorder="1" applyAlignment="1">
      <alignment vertical="top" wrapText="1"/>
      <protection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18" applyFont="1" applyAlignment="1">
      <alignment horizontal="left" vertical="top" wrapText="1"/>
      <protection/>
    </xf>
    <xf numFmtId="0" fontId="8" fillId="0" borderId="0" xfId="18" applyFont="1" applyAlignment="1">
      <alignment horizontal="center"/>
      <protection/>
    </xf>
    <xf numFmtId="0" fontId="12" fillId="0" borderId="8" xfId="18" applyFont="1" applyBorder="1" applyAlignment="1">
      <alignment horizontal="center" vertical="center"/>
      <protection/>
    </xf>
    <xf numFmtId="0" fontId="9" fillId="0" borderId="9" xfId="18" applyFont="1" applyBorder="1" applyAlignment="1">
      <alignment horizontal="left" vertical="top" wrapText="1"/>
      <protection/>
    </xf>
    <xf numFmtId="0" fontId="9" fillId="0" borderId="10" xfId="18" applyFont="1" applyBorder="1" applyAlignment="1">
      <alignment horizontal="left" vertical="top" wrapText="1"/>
      <protection/>
    </xf>
    <xf numFmtId="0" fontId="9" fillId="0" borderId="11" xfId="18" applyFont="1" applyBorder="1" applyAlignment="1">
      <alignment horizontal="left" vertical="top" wrapText="1"/>
      <protection/>
    </xf>
    <xf numFmtId="0" fontId="9" fillId="0" borderId="12" xfId="18" applyFont="1" applyBorder="1" applyAlignment="1">
      <alignment horizontal="left" vertical="top" wrapText="1"/>
      <protection/>
    </xf>
    <xf numFmtId="0" fontId="9" fillId="0" borderId="0" xfId="18" applyFont="1" applyBorder="1" applyAlignment="1">
      <alignment horizontal="left" vertical="top" wrapText="1"/>
      <protection/>
    </xf>
    <xf numFmtId="0" fontId="9" fillId="0" borderId="13" xfId="18" applyFont="1" applyBorder="1" applyAlignment="1">
      <alignment horizontal="left" vertical="top" wrapText="1"/>
      <protection/>
    </xf>
    <xf numFmtId="0" fontId="13" fillId="0" borderId="1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13" fillId="0" borderId="15" xfId="18" applyFont="1" applyBorder="1" applyAlignment="1">
      <alignment horizontal="center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16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4" xfId="18" applyFont="1" applyBorder="1" applyAlignment="1">
      <alignment horizontal="center" vertical="center"/>
      <protection/>
    </xf>
    <xf numFmtId="0" fontId="11" fillId="0" borderId="1" xfId="18" applyFont="1" applyFill="1" applyBorder="1" applyAlignment="1">
      <alignment horizontal="center" vertical="center"/>
      <protection/>
    </xf>
    <xf numFmtId="0" fontId="9" fillId="0" borderId="0" xfId="18" applyFont="1" applyAlignment="1">
      <alignment horizontal="center"/>
      <protection/>
    </xf>
    <xf numFmtId="0" fontId="10" fillId="0" borderId="0" xfId="18" applyFont="1" applyAlignment="1">
      <alignment horizontal="center" vertical="center" wrapText="1"/>
      <protection/>
    </xf>
    <xf numFmtId="0" fontId="11" fillId="0" borderId="1" xfId="18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" sqref="D1:F1"/>
    </sheetView>
  </sheetViews>
  <sheetFormatPr defaultColWidth="9.00390625" defaultRowHeight="12.75"/>
  <cols>
    <col min="1" max="1" width="6.00390625" style="0" customWidth="1"/>
    <col min="2" max="2" width="8.125" style="0" customWidth="1"/>
    <col min="3" max="3" width="6.625" style="0" customWidth="1"/>
    <col min="4" max="4" width="48.25390625" style="0" customWidth="1"/>
    <col min="5" max="5" width="13.00390625" style="0" customWidth="1"/>
    <col min="6" max="6" width="13.875" style="0" customWidth="1"/>
  </cols>
  <sheetData>
    <row r="1" spans="4:6" ht="17.25" customHeight="1">
      <c r="D1" s="72" t="s">
        <v>101</v>
      </c>
      <c r="E1" s="72"/>
      <c r="F1" s="72"/>
    </row>
    <row r="2" spans="4:6" ht="20.25" customHeight="1">
      <c r="D2" s="72" t="s">
        <v>35</v>
      </c>
      <c r="E2" s="72"/>
      <c r="F2" s="72"/>
    </row>
    <row r="3" spans="4:5" ht="15" customHeight="1">
      <c r="D3" s="13"/>
      <c r="E3" s="13"/>
    </row>
    <row r="4" spans="1:6" ht="19.5" customHeight="1">
      <c r="A4" s="3"/>
      <c r="B4" s="74" t="s">
        <v>21</v>
      </c>
      <c r="C4" s="74"/>
      <c r="D4" s="74"/>
      <c r="E4" s="74"/>
      <c r="F4" s="74"/>
    </row>
    <row r="5" spans="1:6" ht="19.5" customHeight="1">
      <c r="A5" s="3"/>
      <c r="B5" s="6"/>
      <c r="C5" s="6"/>
      <c r="D5" s="22" t="s">
        <v>15</v>
      </c>
      <c r="E5" s="22"/>
      <c r="F5" s="6"/>
    </row>
    <row r="6" spans="1:5" ht="18" customHeight="1">
      <c r="A6" s="14"/>
      <c r="B6" s="25" t="s">
        <v>13</v>
      </c>
      <c r="C6" s="14"/>
      <c r="D6" s="14"/>
      <c r="E6" s="14"/>
    </row>
    <row r="7" spans="1:6" s="16" customFormat="1" ht="24.75" customHeight="1">
      <c r="A7" s="15" t="s">
        <v>5</v>
      </c>
      <c r="B7" s="15" t="s">
        <v>6</v>
      </c>
      <c r="C7" s="15" t="s">
        <v>7</v>
      </c>
      <c r="D7" s="15" t="s">
        <v>14</v>
      </c>
      <c r="E7" s="15" t="s">
        <v>16</v>
      </c>
      <c r="F7" s="15" t="s">
        <v>17</v>
      </c>
    </row>
    <row r="8" spans="1:6" s="12" customFormat="1" ht="18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s="12" customFormat="1" ht="21" customHeight="1">
      <c r="A9" s="19">
        <v>801</v>
      </c>
      <c r="B9" s="19"/>
      <c r="C9" s="19"/>
      <c r="D9" s="21" t="s">
        <v>26</v>
      </c>
      <c r="E9" s="32">
        <f>E13</f>
        <v>73204</v>
      </c>
      <c r="F9" s="28">
        <f>F10+F13</f>
        <v>73204</v>
      </c>
    </row>
    <row r="10" spans="1:6" s="26" customFormat="1" ht="21" customHeight="1">
      <c r="A10" s="5"/>
      <c r="B10" s="5">
        <v>80195</v>
      </c>
      <c r="C10" s="5"/>
      <c r="D10" s="8" t="s">
        <v>25</v>
      </c>
      <c r="E10" s="7"/>
      <c r="F10" s="27">
        <f>F11+F12</f>
        <v>73204</v>
      </c>
    </row>
    <row r="11" spans="1:6" s="26" customFormat="1" ht="30" customHeight="1">
      <c r="A11" s="5"/>
      <c r="B11" s="5"/>
      <c r="C11" s="24" t="s">
        <v>32</v>
      </c>
      <c r="D11" s="9" t="s">
        <v>33</v>
      </c>
      <c r="E11" s="7"/>
      <c r="F11" s="27">
        <v>62223.4</v>
      </c>
    </row>
    <row r="12" spans="1:6" s="26" customFormat="1" ht="27.75" customHeight="1">
      <c r="A12" s="5"/>
      <c r="B12" s="5"/>
      <c r="C12" s="24">
        <v>2009</v>
      </c>
      <c r="D12" s="9" t="s">
        <v>33</v>
      </c>
      <c r="E12" s="7"/>
      <c r="F12" s="27">
        <v>10980.6</v>
      </c>
    </row>
    <row r="13" spans="1:6" s="26" customFormat="1" ht="21" customHeight="1">
      <c r="A13" s="5"/>
      <c r="B13" s="5">
        <v>80110</v>
      </c>
      <c r="C13" s="24"/>
      <c r="D13" s="9" t="s">
        <v>31</v>
      </c>
      <c r="E13" s="29">
        <f>E14</f>
        <v>73204</v>
      </c>
      <c r="F13" s="10"/>
    </row>
    <row r="14" spans="1:6" s="12" customFormat="1" ht="27" customHeight="1">
      <c r="A14" s="5"/>
      <c r="B14" s="17"/>
      <c r="C14" s="24">
        <v>2008</v>
      </c>
      <c r="D14" s="9" t="s">
        <v>33</v>
      </c>
      <c r="E14" s="29">
        <v>73204</v>
      </c>
      <c r="F14" s="10"/>
    </row>
    <row r="15" spans="1:6" ht="21" customHeight="1">
      <c r="A15" s="1"/>
      <c r="B15" s="1"/>
      <c r="C15" s="1"/>
      <c r="D15" s="15" t="s">
        <v>18</v>
      </c>
      <c r="E15" s="30">
        <f>E9</f>
        <v>73204</v>
      </c>
      <c r="F15" s="31">
        <f>F9</f>
        <v>73204</v>
      </c>
    </row>
    <row r="16" s="3" customFormat="1" ht="15.75" customHeight="1">
      <c r="A16" s="3" t="s">
        <v>10</v>
      </c>
    </row>
    <row r="17" spans="1:6" s="3" customFormat="1" ht="104.25" customHeight="1">
      <c r="A17" s="73" t="s">
        <v>34</v>
      </c>
      <c r="B17" s="73"/>
      <c r="C17" s="73"/>
      <c r="D17" s="73"/>
      <c r="E17" s="73"/>
      <c r="F17" s="73"/>
    </row>
    <row r="18" spans="4:6" s="3" customFormat="1" ht="17.25" customHeight="1">
      <c r="D18" s="71" t="s">
        <v>3</v>
      </c>
      <c r="E18" s="71"/>
      <c r="F18" s="71"/>
    </row>
    <row r="19" spans="4:6" s="3" customFormat="1" ht="25.5" customHeight="1">
      <c r="D19" s="71" t="s">
        <v>11</v>
      </c>
      <c r="E19" s="71"/>
      <c r="F19" s="71"/>
    </row>
  </sheetData>
  <mergeCells count="6">
    <mergeCell ref="D19:F19"/>
    <mergeCell ref="D2:F2"/>
    <mergeCell ref="A17:F17"/>
    <mergeCell ref="D1:F1"/>
    <mergeCell ref="B4:F4"/>
    <mergeCell ref="D18:F18"/>
  </mergeCells>
  <printOptions/>
  <pageMargins left="0.56" right="0.17" top="0.5" bottom="0.58" header="0.39" footer="0.41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D1" sqref="D1:F1"/>
    </sheetView>
  </sheetViews>
  <sheetFormatPr defaultColWidth="9.00390625" defaultRowHeight="12.75"/>
  <cols>
    <col min="3" max="3" width="7.125" style="0" customWidth="1"/>
    <col min="4" max="4" width="43.00390625" style="0" customWidth="1"/>
    <col min="5" max="5" width="15.125" style="0" customWidth="1"/>
    <col min="6" max="6" width="12.75390625" style="0" customWidth="1"/>
  </cols>
  <sheetData>
    <row r="1" spans="4:6" s="18" customFormat="1" ht="18" customHeight="1">
      <c r="D1" s="72" t="s">
        <v>102</v>
      </c>
      <c r="E1" s="72"/>
      <c r="F1" s="72"/>
    </row>
    <row r="2" spans="4:6" s="18" customFormat="1" ht="17.25" customHeight="1">
      <c r="D2" s="72" t="s">
        <v>19</v>
      </c>
      <c r="E2" s="72"/>
      <c r="F2" s="72"/>
    </row>
    <row r="3" spans="4:6" s="18" customFormat="1" ht="16.5" customHeight="1">
      <c r="D3" s="72" t="s">
        <v>36</v>
      </c>
      <c r="E3" s="72"/>
      <c r="F3" s="72"/>
    </row>
    <row r="4" spans="2:6" s="18" customFormat="1" ht="21" customHeight="1">
      <c r="B4" s="76" t="s">
        <v>22</v>
      </c>
      <c r="C4" s="76"/>
      <c r="D4" s="76"/>
      <c r="E4" s="76"/>
      <c r="F4" s="76"/>
    </row>
    <row r="6" s="3" customFormat="1" ht="15.75" customHeight="1">
      <c r="A6" s="3" t="s">
        <v>4</v>
      </c>
    </row>
    <row r="7" spans="1:6" s="6" customFormat="1" ht="22.5" customHeight="1">
      <c r="A7" s="5" t="s">
        <v>5</v>
      </c>
      <c r="B7" s="5" t="s">
        <v>6</v>
      </c>
      <c r="C7" s="5" t="s">
        <v>7</v>
      </c>
      <c r="D7" s="5" t="s">
        <v>8</v>
      </c>
      <c r="E7" s="5" t="s">
        <v>20</v>
      </c>
      <c r="F7" s="5" t="s">
        <v>17</v>
      </c>
    </row>
    <row r="8" spans="1:6" s="12" customFormat="1" ht="18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</row>
    <row r="9" spans="1:6" s="6" customFormat="1" ht="24" customHeight="1">
      <c r="A9" s="19">
        <v>801</v>
      </c>
      <c r="B9" s="19"/>
      <c r="C9" s="19"/>
      <c r="D9" s="21" t="s">
        <v>26</v>
      </c>
      <c r="E9" s="32">
        <f>E17</f>
        <v>73204</v>
      </c>
      <c r="F9" s="28">
        <f>F10+F17</f>
        <v>73204</v>
      </c>
    </row>
    <row r="10" spans="1:6" s="6" customFormat="1" ht="21" customHeight="1">
      <c r="A10" s="5"/>
      <c r="B10" s="5">
        <v>80195</v>
      </c>
      <c r="C10" s="5"/>
      <c r="D10" s="8" t="s">
        <v>25</v>
      </c>
      <c r="E10" s="29"/>
      <c r="F10" s="27">
        <f>F11+F12+F13+F14+F15+F16</f>
        <v>73204</v>
      </c>
    </row>
    <row r="11" spans="1:6" s="6" customFormat="1" ht="21" customHeight="1">
      <c r="A11" s="5"/>
      <c r="B11" s="5"/>
      <c r="C11" s="5">
        <v>4118</v>
      </c>
      <c r="D11" s="1" t="s">
        <v>29</v>
      </c>
      <c r="E11" s="29"/>
      <c r="F11" s="27">
        <v>386</v>
      </c>
    </row>
    <row r="12" spans="1:6" s="6" customFormat="1" ht="21.75" customHeight="1">
      <c r="A12" s="5"/>
      <c r="B12" s="5"/>
      <c r="C12" s="5">
        <v>4128</v>
      </c>
      <c r="D12" s="1" t="s">
        <v>30</v>
      </c>
      <c r="E12" s="29"/>
      <c r="F12" s="27">
        <v>63</v>
      </c>
    </row>
    <row r="13" spans="1:6" s="6" customFormat="1" ht="21.75" customHeight="1">
      <c r="A13" s="5"/>
      <c r="B13" s="5"/>
      <c r="C13" s="5">
        <v>4178</v>
      </c>
      <c r="D13" s="1" t="s">
        <v>27</v>
      </c>
      <c r="E13" s="29"/>
      <c r="F13" s="27">
        <v>28931</v>
      </c>
    </row>
    <row r="14" spans="1:6" s="6" customFormat="1" ht="19.5" customHeight="1">
      <c r="A14" s="19"/>
      <c r="B14" s="19"/>
      <c r="C14" s="2">
        <v>4218</v>
      </c>
      <c r="D14" s="9" t="s">
        <v>28</v>
      </c>
      <c r="E14" s="32"/>
      <c r="F14" s="27">
        <v>13783.4</v>
      </c>
    </row>
    <row r="15" spans="1:6" s="6" customFormat="1" ht="19.5" customHeight="1">
      <c r="A15" s="19"/>
      <c r="B15" s="19"/>
      <c r="C15" s="2">
        <v>4219</v>
      </c>
      <c r="D15" s="9" t="s">
        <v>28</v>
      </c>
      <c r="E15" s="32"/>
      <c r="F15" s="27">
        <v>10980.6</v>
      </c>
    </row>
    <row r="16" spans="1:6" s="6" customFormat="1" ht="20.25" customHeight="1">
      <c r="A16" s="19"/>
      <c r="B16" s="19"/>
      <c r="C16" s="2">
        <v>4308</v>
      </c>
      <c r="D16" s="9" t="s">
        <v>9</v>
      </c>
      <c r="E16" s="32"/>
      <c r="F16" s="27">
        <v>19060</v>
      </c>
    </row>
    <row r="17" spans="1:6" s="6" customFormat="1" ht="18.75" customHeight="1">
      <c r="A17" s="5"/>
      <c r="B17" s="5">
        <v>80110</v>
      </c>
      <c r="C17" s="5"/>
      <c r="D17" s="8" t="s">
        <v>31</v>
      </c>
      <c r="E17" s="29">
        <f>E18+E19+E20+E21+E22</f>
        <v>73204</v>
      </c>
      <c r="F17" s="27">
        <f>F18+F19+F20+F21+F22</f>
        <v>0</v>
      </c>
    </row>
    <row r="18" spans="1:6" s="6" customFormat="1" ht="19.5" customHeight="1">
      <c r="A18" s="11"/>
      <c r="B18" s="2"/>
      <c r="C18" s="5">
        <v>4118</v>
      </c>
      <c r="D18" s="1" t="s">
        <v>29</v>
      </c>
      <c r="E18" s="29">
        <v>386</v>
      </c>
      <c r="F18" s="27"/>
    </row>
    <row r="19" spans="1:6" s="6" customFormat="1" ht="20.25" customHeight="1">
      <c r="A19" s="11"/>
      <c r="B19" s="2"/>
      <c r="C19" s="5">
        <v>4128</v>
      </c>
      <c r="D19" s="1" t="s">
        <v>30</v>
      </c>
      <c r="E19" s="29">
        <v>63</v>
      </c>
      <c r="F19" s="27"/>
    </row>
    <row r="20" spans="1:6" s="6" customFormat="1" ht="20.25" customHeight="1">
      <c r="A20" s="11"/>
      <c r="B20" s="2"/>
      <c r="C20" s="5">
        <v>4178</v>
      </c>
      <c r="D20" s="1" t="s">
        <v>27</v>
      </c>
      <c r="E20" s="29">
        <v>28931</v>
      </c>
      <c r="F20" s="27"/>
    </row>
    <row r="21" spans="1:6" s="6" customFormat="1" ht="18.75" customHeight="1">
      <c r="A21" s="5"/>
      <c r="B21" s="5"/>
      <c r="C21" s="2">
        <v>4218</v>
      </c>
      <c r="D21" s="9" t="s">
        <v>28</v>
      </c>
      <c r="E21" s="29">
        <v>24764</v>
      </c>
      <c r="F21" s="27"/>
    </row>
    <row r="22" spans="1:6" s="6" customFormat="1" ht="18" customHeight="1">
      <c r="A22" s="5"/>
      <c r="B22" s="5"/>
      <c r="C22" s="2">
        <v>4308</v>
      </c>
      <c r="D22" s="9" t="s">
        <v>9</v>
      </c>
      <c r="E22" s="29">
        <v>19060</v>
      </c>
      <c r="F22" s="29"/>
    </row>
    <row r="23" spans="1:6" s="3" customFormat="1" ht="18.75" customHeight="1">
      <c r="A23" s="4"/>
      <c r="B23" s="4"/>
      <c r="C23" s="5"/>
      <c r="D23" s="20" t="s">
        <v>12</v>
      </c>
      <c r="E23" s="30">
        <f>E9</f>
        <v>73204</v>
      </c>
      <c r="F23" s="31">
        <f>F9</f>
        <v>73204</v>
      </c>
    </row>
    <row r="24" spans="1:6" s="3" customFormat="1" ht="18.75" customHeight="1">
      <c r="A24" s="25"/>
      <c r="B24" s="25"/>
      <c r="C24" s="33"/>
      <c r="D24" s="34"/>
      <c r="E24" s="35"/>
      <c r="F24" s="23"/>
    </row>
    <row r="25" s="3" customFormat="1" ht="15.75" customHeight="1">
      <c r="A25" s="3" t="s">
        <v>10</v>
      </c>
    </row>
    <row r="26" spans="1:6" ht="102.75" customHeight="1">
      <c r="A26" s="73" t="s">
        <v>93</v>
      </c>
      <c r="B26" s="73"/>
      <c r="C26" s="73"/>
      <c r="D26" s="73"/>
      <c r="E26" s="73"/>
      <c r="F26" s="73"/>
    </row>
    <row r="27" ht="19.5" customHeight="1"/>
    <row r="28" spans="4:6" ht="12.75">
      <c r="D28" s="75" t="s">
        <v>23</v>
      </c>
      <c r="E28" s="75"/>
      <c r="F28" s="75"/>
    </row>
    <row r="30" spans="4:6" ht="20.25" customHeight="1">
      <c r="D30" s="75" t="s">
        <v>24</v>
      </c>
      <c r="E30" s="75"/>
      <c r="F30" s="75"/>
    </row>
  </sheetData>
  <mergeCells count="7">
    <mergeCell ref="A26:F26"/>
    <mergeCell ref="D28:F28"/>
    <mergeCell ref="D30:F30"/>
    <mergeCell ref="D1:F1"/>
    <mergeCell ref="D2:F2"/>
    <mergeCell ref="D3:F3"/>
    <mergeCell ref="B4:F4"/>
  </mergeCells>
  <printOptions/>
  <pageMargins left="0.58" right="0.17" top="0.55" bottom="0.36" header="0.32" footer="0.25"/>
  <pageSetup horizontalDpi="600" verticalDpi="600" orientation="portrait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J1" sqref="J1:Q1"/>
    </sheetView>
  </sheetViews>
  <sheetFormatPr defaultColWidth="10.25390625" defaultRowHeight="12.75"/>
  <cols>
    <col min="1" max="1" width="3.625" style="37" bestFit="1" customWidth="1"/>
    <col min="2" max="2" width="10.75390625" style="37" customWidth="1"/>
    <col min="3" max="3" width="6.125" style="37" customWidth="1"/>
    <col min="4" max="4" width="14.125" style="37" customWidth="1"/>
    <col min="5" max="5" width="8.875" style="37" customWidth="1"/>
    <col min="6" max="6" width="10.00390625" style="37" customWidth="1"/>
    <col min="7" max="7" width="9.00390625" style="37" customWidth="1"/>
    <col min="8" max="8" width="9.375" style="37" customWidth="1"/>
    <col min="9" max="9" width="8.75390625" style="37" customWidth="1"/>
    <col min="10" max="10" width="7.375" style="37" customWidth="1"/>
    <col min="11" max="11" width="6.75390625" style="37" customWidth="1"/>
    <col min="12" max="12" width="8.375" style="37" customWidth="1"/>
    <col min="13" max="13" width="9.00390625" style="37" customWidth="1"/>
    <col min="14" max="14" width="8.25390625" style="37" customWidth="1"/>
    <col min="15" max="15" width="9.25390625" style="37" customWidth="1"/>
    <col min="16" max="16" width="6.875" style="37" customWidth="1"/>
    <col min="17" max="17" width="7.875" style="37" customWidth="1"/>
    <col min="18" max="16384" width="10.25390625" style="37" customWidth="1"/>
  </cols>
  <sheetData>
    <row r="1" spans="10:17" ht="20.25" customHeight="1">
      <c r="J1" s="94" t="s">
        <v>103</v>
      </c>
      <c r="K1" s="94"/>
      <c r="L1" s="94"/>
      <c r="M1" s="94"/>
      <c r="N1" s="94"/>
      <c r="O1" s="94"/>
      <c r="P1" s="94"/>
      <c r="Q1" s="94"/>
    </row>
    <row r="2" spans="10:17" ht="20.25" customHeight="1">
      <c r="J2" s="94" t="s">
        <v>94</v>
      </c>
      <c r="K2" s="94"/>
      <c r="L2" s="94"/>
      <c r="M2" s="94"/>
      <c r="N2" s="94"/>
      <c r="O2" s="94"/>
      <c r="P2" s="94"/>
      <c r="Q2" s="94"/>
    </row>
    <row r="3" spans="1:17" ht="25.5" customHeight="1">
      <c r="A3" s="95" t="s">
        <v>37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5" spans="1:17" s="39" customFormat="1" ht="11.25">
      <c r="A5" s="93" t="s">
        <v>0</v>
      </c>
      <c r="B5" s="93" t="s">
        <v>38</v>
      </c>
      <c r="C5" s="89" t="s">
        <v>39</v>
      </c>
      <c r="D5" s="89" t="s">
        <v>40</v>
      </c>
      <c r="E5" s="89" t="s">
        <v>41</v>
      </c>
      <c r="F5" s="93" t="s">
        <v>42</v>
      </c>
      <c r="G5" s="93"/>
      <c r="H5" s="93" t="s">
        <v>2</v>
      </c>
      <c r="I5" s="93"/>
      <c r="J5" s="93"/>
      <c r="K5" s="93"/>
      <c r="L5" s="93"/>
      <c r="M5" s="93"/>
      <c r="N5" s="93"/>
      <c r="O5" s="93"/>
      <c r="P5" s="93"/>
      <c r="Q5" s="93"/>
    </row>
    <row r="6" spans="1:17" s="39" customFormat="1" ht="11.25">
      <c r="A6" s="93"/>
      <c r="B6" s="93"/>
      <c r="C6" s="89"/>
      <c r="D6" s="89"/>
      <c r="E6" s="89"/>
      <c r="F6" s="89" t="s">
        <v>43</v>
      </c>
      <c r="G6" s="89" t="s">
        <v>44</v>
      </c>
      <c r="H6" s="93" t="s">
        <v>45</v>
      </c>
      <c r="I6" s="93"/>
      <c r="J6" s="93"/>
      <c r="K6" s="93"/>
      <c r="L6" s="93"/>
      <c r="M6" s="93"/>
      <c r="N6" s="93"/>
      <c r="O6" s="93"/>
      <c r="P6" s="93"/>
      <c r="Q6" s="93"/>
    </row>
    <row r="7" spans="1:17" s="39" customFormat="1" ht="11.25">
      <c r="A7" s="93"/>
      <c r="B7" s="93"/>
      <c r="C7" s="89"/>
      <c r="D7" s="89"/>
      <c r="E7" s="89"/>
      <c r="F7" s="89"/>
      <c r="G7" s="89"/>
      <c r="H7" s="89" t="s">
        <v>46</v>
      </c>
      <c r="I7" s="93" t="s">
        <v>47</v>
      </c>
      <c r="J7" s="93"/>
      <c r="K7" s="93"/>
      <c r="L7" s="93"/>
      <c r="M7" s="93"/>
      <c r="N7" s="93"/>
      <c r="O7" s="93"/>
      <c r="P7" s="93"/>
      <c r="Q7" s="93"/>
    </row>
    <row r="8" spans="1:17" s="39" customFormat="1" ht="14.25" customHeight="1">
      <c r="A8" s="93"/>
      <c r="B8" s="93"/>
      <c r="C8" s="89"/>
      <c r="D8" s="89"/>
      <c r="E8" s="89"/>
      <c r="F8" s="89"/>
      <c r="G8" s="89"/>
      <c r="H8" s="89"/>
      <c r="I8" s="93" t="s">
        <v>48</v>
      </c>
      <c r="J8" s="93"/>
      <c r="K8" s="93"/>
      <c r="L8" s="93"/>
      <c r="M8" s="93" t="s">
        <v>49</v>
      </c>
      <c r="N8" s="93"/>
      <c r="O8" s="93"/>
      <c r="P8" s="93"/>
      <c r="Q8" s="93"/>
    </row>
    <row r="9" spans="1:17" s="39" customFormat="1" ht="12.75" customHeight="1">
      <c r="A9" s="93"/>
      <c r="B9" s="93"/>
      <c r="C9" s="89"/>
      <c r="D9" s="89"/>
      <c r="E9" s="89"/>
      <c r="F9" s="89"/>
      <c r="G9" s="89"/>
      <c r="H9" s="89"/>
      <c r="I9" s="89" t="s">
        <v>50</v>
      </c>
      <c r="J9" s="93" t="s">
        <v>51</v>
      </c>
      <c r="K9" s="93"/>
      <c r="L9" s="93"/>
      <c r="M9" s="89" t="s">
        <v>52</v>
      </c>
      <c r="N9" s="89" t="s">
        <v>51</v>
      </c>
      <c r="O9" s="89"/>
      <c r="P9" s="89"/>
      <c r="Q9" s="89"/>
    </row>
    <row r="10" spans="1:17" s="39" customFormat="1" ht="42" customHeight="1">
      <c r="A10" s="93"/>
      <c r="B10" s="93"/>
      <c r="C10" s="89"/>
      <c r="D10" s="89"/>
      <c r="E10" s="89"/>
      <c r="F10" s="89"/>
      <c r="G10" s="89"/>
      <c r="H10" s="89"/>
      <c r="I10" s="89"/>
      <c r="J10" s="38" t="s">
        <v>53</v>
      </c>
      <c r="K10" s="38" t="s">
        <v>54</v>
      </c>
      <c r="L10" s="38" t="s">
        <v>55</v>
      </c>
      <c r="M10" s="89"/>
      <c r="N10" s="38" t="s">
        <v>56</v>
      </c>
      <c r="O10" s="38" t="s">
        <v>57</v>
      </c>
      <c r="P10" s="38" t="s">
        <v>54</v>
      </c>
      <c r="Q10" s="38" t="s">
        <v>58</v>
      </c>
    </row>
    <row r="11" spans="1:17" s="41" customFormat="1" ht="17.2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</row>
    <row r="12" spans="1:17" s="47" customFormat="1" ht="37.5" customHeight="1">
      <c r="A12" s="42">
        <v>1</v>
      </c>
      <c r="B12" s="43" t="s">
        <v>59</v>
      </c>
      <c r="C12" s="90" t="s">
        <v>1</v>
      </c>
      <c r="D12" s="91"/>
      <c r="E12" s="44">
        <f>F12+G12</f>
        <v>8000</v>
      </c>
      <c r="F12" s="44">
        <f>F17</f>
        <v>1200</v>
      </c>
      <c r="G12" s="44">
        <f>G17</f>
        <v>6800</v>
      </c>
      <c r="H12" s="45">
        <f>I12+M12</f>
        <v>8000</v>
      </c>
      <c r="I12" s="46">
        <f>L12</f>
        <v>1200</v>
      </c>
      <c r="J12" s="46"/>
      <c r="K12" s="46"/>
      <c r="L12" s="46">
        <f>L17</f>
        <v>1200</v>
      </c>
      <c r="M12" s="45">
        <f>N12+O12+P12+Q12</f>
        <v>6800</v>
      </c>
      <c r="N12" s="46"/>
      <c r="O12" s="46">
        <f>O17</f>
        <v>6800</v>
      </c>
      <c r="P12" s="46"/>
      <c r="Q12" s="46"/>
    </row>
    <row r="13" spans="1:17" ht="14.25" customHeight="1">
      <c r="A13" s="92" t="s">
        <v>60</v>
      </c>
      <c r="B13" s="48" t="s">
        <v>61</v>
      </c>
      <c r="C13" s="80" t="s">
        <v>62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2"/>
    </row>
    <row r="14" spans="1:17" ht="13.5" customHeight="1">
      <c r="A14" s="92"/>
      <c r="B14" s="48" t="s">
        <v>63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</row>
    <row r="15" spans="1:17" ht="12" customHeight="1">
      <c r="A15" s="92"/>
      <c r="B15" s="48" t="s">
        <v>64</v>
      </c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</row>
    <row r="16" spans="1:17" ht="23.25" customHeight="1">
      <c r="A16" s="92"/>
      <c r="B16" s="70" t="s">
        <v>65</v>
      </c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5"/>
    </row>
    <row r="17" spans="1:17" ht="16.5" customHeight="1">
      <c r="A17" s="92"/>
      <c r="B17" s="48" t="s">
        <v>66</v>
      </c>
      <c r="C17" s="49"/>
      <c r="D17" s="49"/>
      <c r="E17" s="45">
        <f>F17+G17</f>
        <v>8000</v>
      </c>
      <c r="F17" s="46">
        <f>F19</f>
        <v>1200</v>
      </c>
      <c r="G17" s="45">
        <f>G18+G19</f>
        <v>6800</v>
      </c>
      <c r="H17" s="46">
        <f>I17+M17</f>
        <v>8000</v>
      </c>
      <c r="I17" s="46">
        <f>L17</f>
        <v>1200</v>
      </c>
      <c r="J17" s="46"/>
      <c r="K17" s="46"/>
      <c r="L17" s="46">
        <f>L19</f>
        <v>1200</v>
      </c>
      <c r="M17" s="46">
        <f>N17+O17+P17+Q17</f>
        <v>6800</v>
      </c>
      <c r="N17" s="46"/>
      <c r="O17" s="46">
        <f>O18+O19</f>
        <v>6800</v>
      </c>
      <c r="P17" s="46"/>
      <c r="Q17" s="46">
        <f>Q18+Q19</f>
        <v>0</v>
      </c>
    </row>
    <row r="18" spans="1:17" ht="13.5" customHeight="1">
      <c r="A18" s="92"/>
      <c r="B18" s="48" t="s">
        <v>67</v>
      </c>
      <c r="C18" s="50"/>
      <c r="D18" s="51" t="s">
        <v>68</v>
      </c>
      <c r="E18" s="46">
        <f>F18+G18</f>
        <v>6800</v>
      </c>
      <c r="F18" s="52"/>
      <c r="G18" s="46">
        <v>6800</v>
      </c>
      <c r="H18" s="46">
        <f>I18+M18</f>
        <v>6800</v>
      </c>
      <c r="I18" s="46"/>
      <c r="J18" s="46"/>
      <c r="K18" s="46"/>
      <c r="L18" s="46"/>
      <c r="M18" s="46">
        <f>N18+O18+P18+Q18</f>
        <v>6800</v>
      </c>
      <c r="N18" s="46"/>
      <c r="O18" s="46">
        <v>6800</v>
      </c>
      <c r="P18" s="46"/>
      <c r="Q18" s="46"/>
    </row>
    <row r="19" spans="1:17" ht="15.75" customHeight="1">
      <c r="A19" s="92"/>
      <c r="B19" s="53" t="s">
        <v>69</v>
      </c>
      <c r="C19" s="50"/>
      <c r="D19" s="51" t="s">
        <v>70</v>
      </c>
      <c r="E19" s="46">
        <f>F19+G19</f>
        <v>1200</v>
      </c>
      <c r="F19" s="46">
        <v>1200</v>
      </c>
      <c r="G19" s="46">
        <v>0</v>
      </c>
      <c r="H19" s="46">
        <f>I19+M19</f>
        <v>1200</v>
      </c>
      <c r="I19" s="46">
        <f>L19</f>
        <v>1200</v>
      </c>
      <c r="J19" s="46"/>
      <c r="K19" s="46"/>
      <c r="L19" s="46">
        <v>1200</v>
      </c>
      <c r="M19" s="46">
        <f>N19+O19+P19+Q19</f>
        <v>0</v>
      </c>
      <c r="N19" s="46"/>
      <c r="O19" s="54"/>
      <c r="P19" s="46"/>
      <c r="Q19" s="46"/>
    </row>
    <row r="20" spans="1:17" s="47" customFormat="1" ht="35.25" customHeight="1">
      <c r="A20" s="55">
        <v>2</v>
      </c>
      <c r="B20" s="57" t="s">
        <v>71</v>
      </c>
      <c r="C20" s="96" t="s">
        <v>1</v>
      </c>
      <c r="D20" s="96"/>
      <c r="E20" s="45">
        <f>E25+E43</f>
        <v>141904</v>
      </c>
      <c r="F20" s="45">
        <f>F25+F43</f>
        <v>10305</v>
      </c>
      <c r="G20" s="45">
        <f>G25+G43</f>
        <v>131599</v>
      </c>
      <c r="H20" s="45">
        <f>H25+H43</f>
        <v>141904</v>
      </c>
      <c r="I20" s="45">
        <f>I25+I43</f>
        <v>10305</v>
      </c>
      <c r="J20" s="45"/>
      <c r="K20" s="45"/>
      <c r="L20" s="45">
        <f>L25+L44</f>
        <v>10305</v>
      </c>
      <c r="M20" s="45">
        <f>M25+M44</f>
        <v>131599</v>
      </c>
      <c r="N20" s="45"/>
      <c r="O20" s="45">
        <f>O25+O43</f>
        <v>131599</v>
      </c>
      <c r="P20" s="46"/>
      <c r="Q20" s="46"/>
    </row>
    <row r="21" spans="1:17" ht="16.5" customHeight="1">
      <c r="A21" s="92" t="s">
        <v>72</v>
      </c>
      <c r="B21" s="58" t="s">
        <v>61</v>
      </c>
      <c r="C21" s="83" t="s">
        <v>62</v>
      </c>
      <c r="D21" s="84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2"/>
    </row>
    <row r="22" spans="1:17" ht="12">
      <c r="A22" s="92"/>
      <c r="B22" s="48" t="s">
        <v>63</v>
      </c>
      <c r="C22" s="8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5"/>
    </row>
    <row r="23" spans="1:17" ht="13.5" customHeight="1">
      <c r="A23" s="92"/>
      <c r="B23" s="48" t="s">
        <v>64</v>
      </c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/>
    </row>
    <row r="24" spans="1:17" ht="24" customHeight="1">
      <c r="A24" s="92"/>
      <c r="B24" s="70" t="s">
        <v>65</v>
      </c>
      <c r="C24" s="8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5"/>
    </row>
    <row r="25" spans="1:18" ht="21.75" customHeight="1">
      <c r="A25" s="92"/>
      <c r="B25" s="48" t="s">
        <v>66</v>
      </c>
      <c r="C25" s="52"/>
      <c r="D25" s="52"/>
      <c r="E25" s="59">
        <f>F25+G25</f>
        <v>68700</v>
      </c>
      <c r="F25" s="59">
        <f>F28+F30+F32+F34+F36+F38</f>
        <v>10305</v>
      </c>
      <c r="G25" s="59">
        <f>G27+G29+G31+G33+G35+G37</f>
        <v>58395</v>
      </c>
      <c r="H25" s="59">
        <f>I25+M25</f>
        <v>68700</v>
      </c>
      <c r="I25" s="59">
        <f>L25</f>
        <v>10305</v>
      </c>
      <c r="J25" s="45"/>
      <c r="K25" s="45"/>
      <c r="L25" s="59">
        <f>L28+L30+L32+L34+L36+L38</f>
        <v>10305</v>
      </c>
      <c r="M25" s="59">
        <f>M26</f>
        <v>58395</v>
      </c>
      <c r="N25" s="45"/>
      <c r="O25" s="59">
        <f>O26</f>
        <v>58395</v>
      </c>
      <c r="P25" s="45"/>
      <c r="Q25" s="59">
        <f>Q27+Q29+Q31+Q33+Q35+Q37</f>
        <v>0</v>
      </c>
      <c r="R25" s="41"/>
    </row>
    <row r="26" spans="1:18" ht="19.5" customHeight="1">
      <c r="A26" s="92"/>
      <c r="B26" s="60" t="s">
        <v>67</v>
      </c>
      <c r="C26" s="51"/>
      <c r="D26" s="51"/>
      <c r="E26" s="46">
        <f aca="true" t="shared" si="0" ref="E26:Q26">E25</f>
        <v>68700</v>
      </c>
      <c r="F26" s="46">
        <f t="shared" si="0"/>
        <v>10305</v>
      </c>
      <c r="G26" s="46">
        <f t="shared" si="0"/>
        <v>58395</v>
      </c>
      <c r="H26" s="46">
        <f t="shared" si="0"/>
        <v>68700</v>
      </c>
      <c r="I26" s="46">
        <f t="shared" si="0"/>
        <v>10305</v>
      </c>
      <c r="J26" s="46">
        <f t="shared" si="0"/>
        <v>0</v>
      </c>
      <c r="K26" s="46">
        <f t="shared" si="0"/>
        <v>0</v>
      </c>
      <c r="L26" s="46">
        <f t="shared" si="0"/>
        <v>10305</v>
      </c>
      <c r="M26" s="59">
        <f>M27+M29+M31+M33+M35+M37</f>
        <v>58395</v>
      </c>
      <c r="N26" s="46">
        <f t="shared" si="0"/>
        <v>0</v>
      </c>
      <c r="O26" s="59">
        <f>O27+O29+O31+O33+O35+O37</f>
        <v>58395</v>
      </c>
      <c r="P26" s="46">
        <f t="shared" si="0"/>
        <v>0</v>
      </c>
      <c r="Q26" s="46">
        <f t="shared" si="0"/>
        <v>0</v>
      </c>
      <c r="R26" s="41"/>
    </row>
    <row r="27" spans="1:18" ht="15" customHeight="1">
      <c r="A27" s="92"/>
      <c r="B27" s="61"/>
      <c r="C27" s="51"/>
      <c r="D27" s="51" t="s">
        <v>73</v>
      </c>
      <c r="E27" s="46">
        <f aca="true" t="shared" si="1" ref="E27:E38">F27+G27</f>
        <v>21660</v>
      </c>
      <c r="F27" s="46">
        <v>0</v>
      </c>
      <c r="G27" s="46">
        <f>M27</f>
        <v>21660</v>
      </c>
      <c r="H27" s="59">
        <f aca="true" t="shared" si="2" ref="H27:H38">I27+M27</f>
        <v>21660</v>
      </c>
      <c r="I27" s="46">
        <f aca="true" t="shared" si="3" ref="I27:I38">L27</f>
        <v>0</v>
      </c>
      <c r="J27" s="46"/>
      <c r="K27" s="46"/>
      <c r="L27" s="46"/>
      <c r="M27" s="46">
        <f aca="true" t="shared" si="4" ref="M27:M38">N27+O27+P27+Q27</f>
        <v>21660</v>
      </c>
      <c r="N27" s="46"/>
      <c r="O27" s="46">
        <v>21660</v>
      </c>
      <c r="P27" s="46"/>
      <c r="Q27" s="46"/>
      <c r="R27" s="41"/>
    </row>
    <row r="28" spans="1:18" ht="15" customHeight="1">
      <c r="A28" s="92"/>
      <c r="B28" s="61"/>
      <c r="C28" s="51"/>
      <c r="D28" s="51" t="s">
        <v>74</v>
      </c>
      <c r="E28" s="46">
        <f t="shared" si="1"/>
        <v>0</v>
      </c>
      <c r="F28" s="46">
        <f>L28</f>
        <v>0</v>
      </c>
      <c r="G28" s="52"/>
      <c r="H28" s="59">
        <f t="shared" si="2"/>
        <v>0</v>
      </c>
      <c r="I28" s="46">
        <f t="shared" si="3"/>
        <v>0</v>
      </c>
      <c r="J28" s="46"/>
      <c r="K28" s="46"/>
      <c r="L28" s="46">
        <v>0</v>
      </c>
      <c r="M28" s="46">
        <f t="shared" si="4"/>
        <v>0</v>
      </c>
      <c r="N28" s="46"/>
      <c r="O28" s="46"/>
      <c r="P28" s="46"/>
      <c r="Q28" s="46"/>
      <c r="R28" s="41"/>
    </row>
    <row r="29" spans="1:18" ht="15" customHeight="1">
      <c r="A29" s="92"/>
      <c r="B29" s="61"/>
      <c r="C29" s="51"/>
      <c r="D29" s="51" t="s">
        <v>75</v>
      </c>
      <c r="E29" s="46">
        <f t="shared" si="1"/>
        <v>3408</v>
      </c>
      <c r="F29" s="46">
        <f>I29</f>
        <v>0</v>
      </c>
      <c r="G29" s="46">
        <f>M29</f>
        <v>3408</v>
      </c>
      <c r="H29" s="59">
        <f t="shared" si="2"/>
        <v>3408</v>
      </c>
      <c r="I29" s="46">
        <f t="shared" si="3"/>
        <v>0</v>
      </c>
      <c r="J29" s="46"/>
      <c r="K29" s="46"/>
      <c r="L29" s="46"/>
      <c r="M29" s="46">
        <f t="shared" si="4"/>
        <v>3408</v>
      </c>
      <c r="N29" s="46"/>
      <c r="O29" s="46">
        <v>3408</v>
      </c>
      <c r="P29" s="46"/>
      <c r="Q29" s="46"/>
      <c r="R29" s="41"/>
    </row>
    <row r="30" spans="1:18" ht="16.5" customHeight="1">
      <c r="A30" s="92"/>
      <c r="B30" s="61"/>
      <c r="C30" s="51"/>
      <c r="D30" s="51" t="s">
        <v>76</v>
      </c>
      <c r="E30" s="46">
        <f t="shared" si="1"/>
        <v>0</v>
      </c>
      <c r="F30" s="46">
        <f>I30</f>
        <v>0</v>
      </c>
      <c r="G30" s="52"/>
      <c r="H30" s="59">
        <f t="shared" si="2"/>
        <v>0</v>
      </c>
      <c r="I30" s="46">
        <f t="shared" si="3"/>
        <v>0</v>
      </c>
      <c r="J30" s="46"/>
      <c r="K30" s="46"/>
      <c r="L30" s="46">
        <v>0</v>
      </c>
      <c r="M30" s="46">
        <f t="shared" si="4"/>
        <v>0</v>
      </c>
      <c r="N30" s="46"/>
      <c r="O30" s="46"/>
      <c r="P30" s="46"/>
      <c r="Q30" s="46"/>
      <c r="R30" s="41"/>
    </row>
    <row r="31" spans="1:18" ht="18" customHeight="1">
      <c r="A31" s="92"/>
      <c r="B31" s="61"/>
      <c r="C31" s="51"/>
      <c r="D31" s="51" t="s">
        <v>77</v>
      </c>
      <c r="E31" s="46">
        <f t="shared" si="1"/>
        <v>531</v>
      </c>
      <c r="F31" s="46"/>
      <c r="G31" s="46">
        <f>M31</f>
        <v>531</v>
      </c>
      <c r="H31" s="59">
        <f t="shared" si="2"/>
        <v>531</v>
      </c>
      <c r="I31" s="46">
        <f t="shared" si="3"/>
        <v>0</v>
      </c>
      <c r="J31" s="46"/>
      <c r="K31" s="46"/>
      <c r="L31" s="46"/>
      <c r="M31" s="46">
        <f t="shared" si="4"/>
        <v>531</v>
      </c>
      <c r="N31" s="46"/>
      <c r="O31" s="46">
        <v>531</v>
      </c>
      <c r="P31" s="46"/>
      <c r="Q31" s="46"/>
      <c r="R31" s="41"/>
    </row>
    <row r="32" spans="1:18" ht="18" customHeight="1">
      <c r="A32" s="62"/>
      <c r="B32" s="61"/>
      <c r="C32" s="51"/>
      <c r="D32" s="51" t="s">
        <v>78</v>
      </c>
      <c r="E32" s="46">
        <f t="shared" si="1"/>
        <v>0</v>
      </c>
      <c r="F32" s="46">
        <f>I32</f>
        <v>0</v>
      </c>
      <c r="G32" s="52"/>
      <c r="H32" s="59">
        <f t="shared" si="2"/>
        <v>0</v>
      </c>
      <c r="I32" s="46">
        <f t="shared" si="3"/>
        <v>0</v>
      </c>
      <c r="J32" s="46"/>
      <c r="K32" s="46"/>
      <c r="L32" s="46">
        <v>0</v>
      </c>
      <c r="M32" s="46">
        <f t="shared" si="4"/>
        <v>0</v>
      </c>
      <c r="N32" s="46"/>
      <c r="O32" s="46"/>
      <c r="P32" s="46"/>
      <c r="Q32" s="46"/>
      <c r="R32" s="41"/>
    </row>
    <row r="33" spans="1:18" ht="18" customHeight="1">
      <c r="A33" s="62"/>
      <c r="B33" s="61"/>
      <c r="C33" s="51"/>
      <c r="D33" s="51" t="s">
        <v>79</v>
      </c>
      <c r="E33" s="46">
        <f t="shared" si="1"/>
        <v>5715</v>
      </c>
      <c r="F33" s="46"/>
      <c r="G33" s="46">
        <v>5715</v>
      </c>
      <c r="H33" s="59">
        <f t="shared" si="2"/>
        <v>5715</v>
      </c>
      <c r="I33" s="46">
        <f t="shared" si="3"/>
        <v>0</v>
      </c>
      <c r="J33" s="46"/>
      <c r="K33" s="46"/>
      <c r="L33" s="46"/>
      <c r="M33" s="46">
        <f t="shared" si="4"/>
        <v>5715</v>
      </c>
      <c r="N33" s="46"/>
      <c r="O33" s="46">
        <v>5715</v>
      </c>
      <c r="P33" s="46"/>
      <c r="Q33" s="46"/>
      <c r="R33" s="41"/>
    </row>
    <row r="34" spans="1:18" ht="18" customHeight="1">
      <c r="A34" s="62"/>
      <c r="B34" s="61"/>
      <c r="C34" s="51"/>
      <c r="D34" s="51" t="s">
        <v>80</v>
      </c>
      <c r="E34" s="46">
        <f t="shared" si="1"/>
        <v>0</v>
      </c>
      <c r="F34" s="46">
        <f>I34</f>
        <v>0</v>
      </c>
      <c r="G34" s="46"/>
      <c r="H34" s="59">
        <f t="shared" si="2"/>
        <v>0</v>
      </c>
      <c r="I34" s="46">
        <f t="shared" si="3"/>
        <v>0</v>
      </c>
      <c r="J34" s="46"/>
      <c r="K34" s="46"/>
      <c r="L34" s="46">
        <v>0</v>
      </c>
      <c r="M34" s="46">
        <f t="shared" si="4"/>
        <v>0</v>
      </c>
      <c r="N34" s="46"/>
      <c r="O34" s="46"/>
      <c r="P34" s="46"/>
      <c r="Q34" s="46"/>
      <c r="R34" s="41"/>
    </row>
    <row r="35" spans="1:18" ht="18" customHeight="1">
      <c r="A35" s="62"/>
      <c r="B35" s="61"/>
      <c r="C35" s="51"/>
      <c r="D35" s="51" t="s">
        <v>81</v>
      </c>
      <c r="E35" s="46">
        <f t="shared" si="1"/>
        <v>8631</v>
      </c>
      <c r="F35" s="46"/>
      <c r="G35" s="46">
        <f>M35</f>
        <v>8631</v>
      </c>
      <c r="H35" s="59">
        <f t="shared" si="2"/>
        <v>8631</v>
      </c>
      <c r="I35" s="46">
        <f t="shared" si="3"/>
        <v>0</v>
      </c>
      <c r="J35" s="46"/>
      <c r="K35" s="46"/>
      <c r="L35" s="46"/>
      <c r="M35" s="46">
        <f t="shared" si="4"/>
        <v>8631</v>
      </c>
      <c r="N35" s="46"/>
      <c r="O35" s="46">
        <v>8631</v>
      </c>
      <c r="P35" s="46"/>
      <c r="Q35" s="46"/>
      <c r="R35" s="41"/>
    </row>
    <row r="36" spans="1:18" ht="18" customHeight="1">
      <c r="A36" s="62"/>
      <c r="B36" s="61"/>
      <c r="C36" s="51"/>
      <c r="D36" s="51" t="s">
        <v>82</v>
      </c>
      <c r="E36" s="46">
        <f t="shared" si="1"/>
        <v>3755</v>
      </c>
      <c r="F36" s="46">
        <f>I36</f>
        <v>3755</v>
      </c>
      <c r="G36" s="46">
        <f>M36</f>
        <v>0</v>
      </c>
      <c r="H36" s="59">
        <f t="shared" si="2"/>
        <v>3755</v>
      </c>
      <c r="I36" s="46">
        <f t="shared" si="3"/>
        <v>3755</v>
      </c>
      <c r="J36" s="46"/>
      <c r="K36" s="46"/>
      <c r="L36" s="46">
        <v>3755</v>
      </c>
      <c r="M36" s="46">
        <f t="shared" si="4"/>
        <v>0</v>
      </c>
      <c r="N36" s="46"/>
      <c r="O36" s="46"/>
      <c r="P36" s="46"/>
      <c r="Q36" s="46"/>
      <c r="R36" s="41"/>
    </row>
    <row r="37" spans="1:18" ht="18" customHeight="1">
      <c r="A37" s="62"/>
      <c r="B37" s="61"/>
      <c r="C37" s="51"/>
      <c r="D37" s="51" t="s">
        <v>83</v>
      </c>
      <c r="E37" s="46">
        <f t="shared" si="1"/>
        <v>18450</v>
      </c>
      <c r="F37" s="46"/>
      <c r="G37" s="46">
        <f>M37</f>
        <v>18450</v>
      </c>
      <c r="H37" s="59">
        <f t="shared" si="2"/>
        <v>18450</v>
      </c>
      <c r="I37" s="46">
        <f t="shared" si="3"/>
        <v>0</v>
      </c>
      <c r="J37" s="46"/>
      <c r="K37" s="46"/>
      <c r="L37" s="46"/>
      <c r="M37" s="46">
        <f t="shared" si="4"/>
        <v>18450</v>
      </c>
      <c r="N37" s="46"/>
      <c r="O37" s="46">
        <v>18450</v>
      </c>
      <c r="P37" s="46"/>
      <c r="Q37" s="46"/>
      <c r="R37" s="41"/>
    </row>
    <row r="38" spans="1:18" ht="18" customHeight="1">
      <c r="A38" s="62"/>
      <c r="B38" s="61"/>
      <c r="C38" s="51"/>
      <c r="D38" s="51" t="s">
        <v>84</v>
      </c>
      <c r="E38" s="46">
        <f t="shared" si="1"/>
        <v>6550</v>
      </c>
      <c r="F38" s="46">
        <f>H38</f>
        <v>6550</v>
      </c>
      <c r="G38" s="52"/>
      <c r="H38" s="59">
        <f t="shared" si="2"/>
        <v>6550</v>
      </c>
      <c r="I38" s="46">
        <f t="shared" si="3"/>
        <v>6550</v>
      </c>
      <c r="J38" s="46"/>
      <c r="K38" s="46"/>
      <c r="L38" s="46">
        <v>6550</v>
      </c>
      <c r="M38" s="46">
        <f t="shared" si="4"/>
        <v>0</v>
      </c>
      <c r="N38" s="46"/>
      <c r="O38" s="46"/>
      <c r="P38" s="46"/>
      <c r="Q38" s="46"/>
      <c r="R38" s="41"/>
    </row>
    <row r="39" spans="1:18" ht="15" customHeight="1">
      <c r="A39" s="79" t="s">
        <v>85</v>
      </c>
      <c r="B39" s="48" t="s">
        <v>61</v>
      </c>
      <c r="C39" s="80" t="s">
        <v>86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2"/>
      <c r="R39" s="41"/>
    </row>
    <row r="40" spans="1:18" ht="16.5" customHeight="1">
      <c r="A40" s="56"/>
      <c r="B40" s="48" t="s">
        <v>63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5"/>
      <c r="R40" s="41"/>
    </row>
    <row r="41" spans="1:18" ht="18" customHeight="1">
      <c r="A41" s="56"/>
      <c r="B41" s="63" t="s">
        <v>64</v>
      </c>
      <c r="C41" s="83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5"/>
      <c r="R41" s="41"/>
    </row>
    <row r="42" spans="1:18" ht="23.25" customHeight="1">
      <c r="A42" s="56"/>
      <c r="B42" s="70" t="s">
        <v>65</v>
      </c>
      <c r="C42" s="83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41"/>
    </row>
    <row r="43" spans="1:18" ht="18" customHeight="1">
      <c r="A43" s="56"/>
      <c r="B43" s="61" t="s">
        <v>66</v>
      </c>
      <c r="C43" s="64"/>
      <c r="D43" s="64"/>
      <c r="E43" s="65">
        <f>E44</f>
        <v>73204</v>
      </c>
      <c r="F43" s="64"/>
      <c r="G43" s="65">
        <f>G44</f>
        <v>73204</v>
      </c>
      <c r="H43" s="65">
        <f>H44</f>
        <v>73204</v>
      </c>
      <c r="I43" s="64"/>
      <c r="J43" s="64"/>
      <c r="K43" s="64"/>
      <c r="L43" s="64"/>
      <c r="M43" s="65">
        <f>M44</f>
        <v>73204</v>
      </c>
      <c r="N43" s="64"/>
      <c r="O43" s="65">
        <f>O44</f>
        <v>73204</v>
      </c>
      <c r="P43" s="64"/>
      <c r="Q43" s="64"/>
      <c r="R43" s="41"/>
    </row>
    <row r="44" spans="1:18" ht="18" customHeight="1">
      <c r="A44" s="56"/>
      <c r="B44" s="61" t="s">
        <v>87</v>
      </c>
      <c r="C44" s="51"/>
      <c r="D44" s="51"/>
      <c r="E44" s="46">
        <f>E45+E46+E47+E48+E49+E50</f>
        <v>73204</v>
      </c>
      <c r="F44" s="46">
        <v>0</v>
      </c>
      <c r="G44" s="46">
        <f>G45+G46+G47+G48+G49+G50</f>
        <v>73204</v>
      </c>
      <c r="H44" s="59">
        <f>H45+H46+H47+H48+H49+H50</f>
        <v>73204</v>
      </c>
      <c r="I44" s="46">
        <v>0</v>
      </c>
      <c r="J44" s="46"/>
      <c r="K44" s="46"/>
      <c r="L44" s="46"/>
      <c r="M44" s="59">
        <f>M45+M46+M47+M48+M49+M50</f>
        <v>73204</v>
      </c>
      <c r="N44" s="46"/>
      <c r="O44" s="59">
        <f>O45+O46+O47+O48+O49+O50</f>
        <v>73204</v>
      </c>
      <c r="P44" s="46"/>
      <c r="Q44" s="46"/>
      <c r="R44" s="41"/>
    </row>
    <row r="45" spans="1:18" ht="18" customHeight="1">
      <c r="A45" s="56"/>
      <c r="B45" s="61"/>
      <c r="C45" s="51"/>
      <c r="D45" s="51" t="s">
        <v>95</v>
      </c>
      <c r="E45" s="46">
        <f aca="true" t="shared" si="5" ref="E45:E50">G45</f>
        <v>386</v>
      </c>
      <c r="F45" s="46"/>
      <c r="G45" s="46">
        <f aca="true" t="shared" si="6" ref="G45:G50">M45</f>
        <v>386</v>
      </c>
      <c r="H45" s="59">
        <f aca="true" t="shared" si="7" ref="H45:H50">I45+M45</f>
        <v>386</v>
      </c>
      <c r="I45" s="46"/>
      <c r="J45" s="46"/>
      <c r="K45" s="46"/>
      <c r="L45" s="46"/>
      <c r="M45" s="46">
        <f aca="true" t="shared" si="8" ref="M45:M50">O45</f>
        <v>386</v>
      </c>
      <c r="N45" s="46"/>
      <c r="O45" s="46">
        <v>386</v>
      </c>
      <c r="P45" s="46"/>
      <c r="Q45" s="46"/>
      <c r="R45" s="41"/>
    </row>
    <row r="46" spans="1:18" ht="18" customHeight="1">
      <c r="A46" s="56"/>
      <c r="B46" s="61"/>
      <c r="C46" s="51"/>
      <c r="D46" s="51" t="s">
        <v>96</v>
      </c>
      <c r="E46" s="46">
        <f t="shared" si="5"/>
        <v>63</v>
      </c>
      <c r="F46" s="46"/>
      <c r="G46" s="46">
        <f t="shared" si="6"/>
        <v>63</v>
      </c>
      <c r="H46" s="59">
        <f t="shared" si="7"/>
        <v>63</v>
      </c>
      <c r="I46" s="46"/>
      <c r="J46" s="46"/>
      <c r="K46" s="46"/>
      <c r="L46" s="46"/>
      <c r="M46" s="46">
        <f t="shared" si="8"/>
        <v>63</v>
      </c>
      <c r="N46" s="46"/>
      <c r="O46" s="46">
        <v>63</v>
      </c>
      <c r="P46" s="46"/>
      <c r="Q46" s="46"/>
      <c r="R46" s="41"/>
    </row>
    <row r="47" spans="1:18" ht="18" customHeight="1">
      <c r="A47" s="56"/>
      <c r="B47" s="61"/>
      <c r="C47" s="51"/>
      <c r="D47" s="51" t="s">
        <v>97</v>
      </c>
      <c r="E47" s="46">
        <f t="shared" si="5"/>
        <v>28931</v>
      </c>
      <c r="F47" s="46"/>
      <c r="G47" s="46">
        <f t="shared" si="6"/>
        <v>28931</v>
      </c>
      <c r="H47" s="59">
        <f t="shared" si="7"/>
        <v>28931</v>
      </c>
      <c r="I47" s="46"/>
      <c r="J47" s="46"/>
      <c r="K47" s="46"/>
      <c r="L47" s="46"/>
      <c r="M47" s="46">
        <f t="shared" si="8"/>
        <v>28931</v>
      </c>
      <c r="N47" s="46"/>
      <c r="O47" s="46">
        <v>28931</v>
      </c>
      <c r="P47" s="46"/>
      <c r="Q47" s="46"/>
      <c r="R47" s="41"/>
    </row>
    <row r="48" spans="1:18" ht="18" customHeight="1">
      <c r="A48" s="56"/>
      <c r="B48" s="61"/>
      <c r="C48" s="51"/>
      <c r="D48" s="51" t="s">
        <v>98</v>
      </c>
      <c r="E48" s="68">
        <f t="shared" si="5"/>
        <v>13783.4</v>
      </c>
      <c r="F48" s="46"/>
      <c r="G48" s="68">
        <f t="shared" si="6"/>
        <v>13783.4</v>
      </c>
      <c r="H48" s="69">
        <f t="shared" si="7"/>
        <v>13783.4</v>
      </c>
      <c r="I48" s="46"/>
      <c r="J48" s="46"/>
      <c r="K48" s="46"/>
      <c r="L48" s="46"/>
      <c r="M48" s="68">
        <f t="shared" si="8"/>
        <v>13783.4</v>
      </c>
      <c r="N48" s="46"/>
      <c r="O48" s="68">
        <v>13783.4</v>
      </c>
      <c r="P48" s="46"/>
      <c r="Q48" s="46"/>
      <c r="R48" s="41"/>
    </row>
    <row r="49" spans="1:18" ht="18" customHeight="1">
      <c r="A49" s="56"/>
      <c r="B49" s="61"/>
      <c r="C49" s="51"/>
      <c r="D49" s="51" t="s">
        <v>99</v>
      </c>
      <c r="E49" s="68">
        <f t="shared" si="5"/>
        <v>10980.6</v>
      </c>
      <c r="F49" s="46"/>
      <c r="G49" s="68">
        <f t="shared" si="6"/>
        <v>10980.6</v>
      </c>
      <c r="H49" s="69">
        <f t="shared" si="7"/>
        <v>10980.6</v>
      </c>
      <c r="I49" s="46"/>
      <c r="J49" s="46"/>
      <c r="K49" s="46"/>
      <c r="L49" s="46"/>
      <c r="M49" s="68">
        <f t="shared" si="8"/>
        <v>10980.6</v>
      </c>
      <c r="N49" s="46"/>
      <c r="O49" s="68">
        <v>10980.6</v>
      </c>
      <c r="P49" s="46"/>
      <c r="Q49" s="46"/>
      <c r="R49" s="41"/>
    </row>
    <row r="50" spans="1:18" ht="18" customHeight="1">
      <c r="A50" s="36"/>
      <c r="B50" s="61"/>
      <c r="C50" s="51"/>
      <c r="D50" s="51" t="s">
        <v>100</v>
      </c>
      <c r="E50" s="46">
        <f t="shared" si="5"/>
        <v>19060</v>
      </c>
      <c r="F50" s="46"/>
      <c r="G50" s="46">
        <f t="shared" si="6"/>
        <v>19060</v>
      </c>
      <c r="H50" s="59">
        <f t="shared" si="7"/>
        <v>19060</v>
      </c>
      <c r="I50" s="46"/>
      <c r="J50" s="46"/>
      <c r="K50" s="46"/>
      <c r="L50" s="46"/>
      <c r="M50" s="46">
        <f t="shared" si="8"/>
        <v>19060</v>
      </c>
      <c r="N50" s="46"/>
      <c r="O50" s="46">
        <v>19060</v>
      </c>
      <c r="P50" s="46"/>
      <c r="Q50" s="46"/>
      <c r="R50" s="41"/>
    </row>
    <row r="51" spans="1:18" s="47" customFormat="1" ht="23.25" customHeight="1">
      <c r="A51" s="86" t="s">
        <v>88</v>
      </c>
      <c r="B51" s="86"/>
      <c r="C51" s="87" t="s">
        <v>1</v>
      </c>
      <c r="D51" s="88"/>
      <c r="E51" s="45">
        <f>E12+E20</f>
        <v>149904</v>
      </c>
      <c r="F51" s="45">
        <f>F12+F20</f>
        <v>11505</v>
      </c>
      <c r="G51" s="45">
        <f>G12+G20</f>
        <v>138399</v>
      </c>
      <c r="H51" s="45">
        <f aca="true" t="shared" si="9" ref="H51:O51">H12+H20</f>
        <v>149904</v>
      </c>
      <c r="I51" s="45">
        <f t="shared" si="9"/>
        <v>11505</v>
      </c>
      <c r="J51" s="45">
        <f t="shared" si="9"/>
        <v>0</v>
      </c>
      <c r="K51" s="45">
        <f t="shared" si="9"/>
        <v>0</v>
      </c>
      <c r="L51" s="45">
        <f t="shared" si="9"/>
        <v>11505</v>
      </c>
      <c r="M51" s="45">
        <f t="shared" si="9"/>
        <v>138399</v>
      </c>
      <c r="N51" s="45">
        <f t="shared" si="9"/>
        <v>0</v>
      </c>
      <c r="O51" s="45">
        <f t="shared" si="9"/>
        <v>138399</v>
      </c>
      <c r="P51" s="45"/>
      <c r="Q51" s="45">
        <f>Q12+Q25</f>
        <v>0</v>
      </c>
      <c r="R51" s="66"/>
    </row>
    <row r="53" spans="1:16" ht="22.5" customHeight="1">
      <c r="A53" s="77" t="s">
        <v>89</v>
      </c>
      <c r="B53" s="77"/>
      <c r="C53" s="77"/>
      <c r="D53" s="77"/>
      <c r="E53" s="77"/>
      <c r="F53" s="77"/>
      <c r="G53" s="77"/>
      <c r="H53" s="77"/>
      <c r="I53" s="77"/>
      <c r="J53" s="77"/>
      <c r="M53" s="78" t="s">
        <v>90</v>
      </c>
      <c r="N53" s="78"/>
      <c r="O53" s="78"/>
      <c r="P53" s="78"/>
    </row>
    <row r="54" spans="1:10" ht="11.25">
      <c r="A54" s="67" t="s">
        <v>91</v>
      </c>
      <c r="B54" s="67"/>
      <c r="C54" s="67"/>
      <c r="D54" s="67"/>
      <c r="E54" s="67"/>
      <c r="F54" s="67"/>
      <c r="G54" s="67"/>
      <c r="H54" s="67"/>
      <c r="I54" s="67"/>
      <c r="J54" s="67"/>
    </row>
    <row r="55" spans="1:16" ht="11.25">
      <c r="A55" s="67"/>
      <c r="B55" s="67"/>
      <c r="C55" s="67"/>
      <c r="D55" s="67"/>
      <c r="E55" s="67"/>
      <c r="M55" s="78" t="s">
        <v>92</v>
      </c>
      <c r="N55" s="78"/>
      <c r="O55" s="78"/>
      <c r="P55" s="78"/>
    </row>
  </sheetData>
  <mergeCells count="34">
    <mergeCell ref="C20:D20"/>
    <mergeCell ref="A21:A31"/>
    <mergeCell ref="C21:Q24"/>
    <mergeCell ref="J1:Q1"/>
    <mergeCell ref="J2:Q2"/>
    <mergeCell ref="A3:Q3"/>
    <mergeCell ref="A5:A10"/>
    <mergeCell ref="B5:B10"/>
    <mergeCell ref="C5:C10"/>
    <mergeCell ref="D5:D10"/>
    <mergeCell ref="E5:E10"/>
    <mergeCell ref="F5:G5"/>
    <mergeCell ref="H5:Q5"/>
    <mergeCell ref="M8:Q8"/>
    <mergeCell ref="I9:I10"/>
    <mergeCell ref="J9:L9"/>
    <mergeCell ref="M9:M10"/>
    <mergeCell ref="N9:Q9"/>
    <mergeCell ref="C12:D12"/>
    <mergeCell ref="A13:A19"/>
    <mergeCell ref="C13:Q16"/>
    <mergeCell ref="F6:F10"/>
    <mergeCell ref="G6:G10"/>
    <mergeCell ref="H6:Q6"/>
    <mergeCell ref="H7:H10"/>
    <mergeCell ref="I7:Q7"/>
    <mergeCell ref="I8:L8"/>
    <mergeCell ref="A53:J53"/>
    <mergeCell ref="M53:P53"/>
    <mergeCell ref="M55:P55"/>
    <mergeCell ref="A39:A50"/>
    <mergeCell ref="C39:Q42"/>
    <mergeCell ref="A51:B51"/>
    <mergeCell ref="C51:D51"/>
  </mergeCells>
  <printOptions/>
  <pageMargins left="0.38" right="0.17" top="0.56" bottom="0.37" header="0.38" footer="0.2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2009-10-27T08:23:43Z</cp:lastPrinted>
  <dcterms:created xsi:type="dcterms:W3CDTF">2001-03-21T13:01:08Z</dcterms:created>
  <dcterms:modified xsi:type="dcterms:W3CDTF">2009-10-27T08:31:15Z</dcterms:modified>
  <cp:category/>
  <cp:version/>
  <cp:contentType/>
  <cp:contentStatus/>
</cp:coreProperties>
</file>