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2a" sheetId="3" r:id="rId3"/>
    <sheet name="zal nr 3" sheetId="4" r:id="rId4"/>
  </sheets>
  <definedNames/>
  <calcPr fullCalcOnLoad="1"/>
</workbook>
</file>

<file path=xl/sharedStrings.xml><?xml version="1.0" encoding="utf-8"?>
<sst xmlns="http://schemas.openxmlformats.org/spreadsheetml/2006/main" count="121" uniqueCount="73">
  <si>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</si>
  <si>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</si>
  <si>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</si>
  <si>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</si>
  <si>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</si>
  <si>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</si>
  <si>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majątkowe</t>
  </si>
  <si>
    <t>w tym:</t>
  </si>
  <si>
    <t>Dochody ogółem</t>
  </si>
  <si>
    <t>z tego :</t>
  </si>
  <si>
    <t>Przed zmianą</t>
  </si>
  <si>
    <t>Po zmianie</t>
  </si>
  <si>
    <t>Zmiana</t>
  </si>
  <si>
    <t>Źródło dochodów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</si>
  <si>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</si>
  <si>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</si>
  <si>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</si>
  <si>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</si>
  <si>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</si>
  <si>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</si>
  <si>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</si>
  <si>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</si>
  <si>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</si>
  <si>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</si>
  <si>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</si>
  <si>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</si>
  <si>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</si>
  <si>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</si>
  <si>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</si>
  <si>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</si>
  <si>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</si>
  <si>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</si>
  <si>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</si>
  <si>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</si>
  <si>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Dotacje celowe otrzymane z budżetu państwa na realizację własnych  zadań bieżących gmin</t>
  </si>
  <si>
    <t>zmieniającego Uchwałę Budżetową   Nr XLII/269/2009  na rok 2010</t>
  </si>
  <si>
    <t>Opieka społeczna</t>
  </si>
  <si>
    <t>Pomoc spoleczna</t>
  </si>
  <si>
    <t>Wójt Gminy</t>
  </si>
  <si>
    <t>Maciej Śliwerski</t>
  </si>
  <si>
    <t>010</t>
  </si>
  <si>
    <t>Rolnictwo i łowiectwo</t>
  </si>
  <si>
    <t>Dotacje celowe otrzymane z budżetu państwa na realizację zadań bieżących z zakresu administracji rządowej oraz innych zadań zleconych gminie</t>
  </si>
  <si>
    <t>Urzędy naczelnych organów władzy państwowej, kontroli i ochrony prawa oraz sądownictwa</t>
  </si>
  <si>
    <t>01095</t>
  </si>
  <si>
    <t>Pozostała działalność</t>
  </si>
  <si>
    <t>Wybory Prezydenta Rzeczypospolitej Polskiej</t>
  </si>
  <si>
    <t>85295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</si>
  <si>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</si>
  <si>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</si>
  <si>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</si>
  <si>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</si>
  <si>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</si>
  <si>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</si>
  <si>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</si>
  <si>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Administracja publiczna</t>
  </si>
  <si>
    <t>Urzędy wojewódzkie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</si>
  <si>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</si>
  <si>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</si>
  <si>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</si>
  <si>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</si>
  <si>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</si>
  <si>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</si>
  <si>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75107</t>
  </si>
  <si>
    <t>,</t>
  </si>
  <si>
    <t>Zał  Nr 1 do Zarządzenia  Nr 23 /2010  Wójta Gminy Jaktorów z dnia 24 maja 2010r</t>
  </si>
  <si>
    <t xml:space="preserve">    Zwiększa się  dochody Gminy   na podstawie pism Nr FIN.I.301/3011/852/44/10 i Nr  FIN.I.301/3011/010/32/2010 r  Mazowieckiego Urzędu Wojewódzkiego w Warszawie, Wydział Finansów  oraz Nr DWW-3101-18/10 Krajowego Biura Wyborczego w Warszawie o kwotę 55.343 zł,  w związku ze zwiększeniem planu dotacji celowej na realizacje własnych zadań bieżących gmin oraz zadań zleconych gminie.</t>
  </si>
  <si>
    <t>Załącznik nr 2 do Zarządzenia nr  23 /2010  Wójta Gminy Jaktorów</t>
  </si>
  <si>
    <t>z dnia  24 maja  2010r zmieniającego Uchwałę Budżetową Nr XLII/269/2009  na rok 2010</t>
  </si>
  <si>
    <t>Załącznik nr 2a do zarządzenia nr 23 /2010  Wójta Gminy Jaktorów</t>
  </si>
  <si>
    <t>z dnia  24 maja 2010r zmieniającego Uchwałę Budżetową  Nr XLII/269/2009 na rok 2010</t>
  </si>
  <si>
    <t xml:space="preserve">    Zwiększa się  wydatki budżetu Gminy  o kwotę 55.343 zł  , z tego: 1) w dziale 010 - Rolnictwo i łowiectwo o kwotę 33.163 zł z przeznaczeniem na  zwrot podatku akcyzowego zawartego w cenie oleju napędowego wraz z kosztami obsługi, 2) w dziale 751 - Urzędy Naczelnych organów władzy państwowej o kwotę 12.180 zł  na przeprowadzenie wyborów Prezydenta Rzeypospolitej Polskiej (dwie tury)  3) w dziale 852 - Pomoc społeczna o kwotę 10.000 zł na dofinansowanie programu wieloletniego "Pomoc państwa w zakresie dożywiania".</t>
  </si>
  <si>
    <t>Załącznik nr 3 do zarządzenia nr 23 /2010  Wójta Gminy Jaktorów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</si>
</sst>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i/>
      <sz val="9"/>
      <name val="Arial CE"/>
      <family val="0"/>
    </font>
    <font>
      <i/>
      <sz val="10"/>
      <name val="Arial"/>
      <family val="0"/>
    </font>
    <font>
      <b/>
      <i/>
      <sz val="5"/>
      <name val="Arial"/>
      <family val="2"/>
    </font>
    <font>
      <b/>
      <i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8" fillId="0" borderId="10" xfId="52" applyNumberFormat="1" applyFont="1" applyBorder="1" applyAlignment="1">
      <alignment vertical="center"/>
      <protection/>
    </xf>
    <xf numFmtId="0" fontId="29" fillId="0" borderId="10" xfId="0" applyFont="1" applyFill="1" applyBorder="1" applyAlignment="1">
      <alignment vertical="top" wrapText="1"/>
    </xf>
    <xf numFmtId="4" fontId="0" fillId="0" borderId="10" xfId="52" applyNumberFormat="1" applyBorder="1" applyAlignment="1">
      <alignment vertical="center"/>
      <protection/>
    </xf>
    <xf numFmtId="0" fontId="0" fillId="0" borderId="0" xfId="0" applyFont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28" fillId="0" borderId="15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1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2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52" applyFont="1" applyFill="1" applyAlignment="1">
      <alignment/>
      <protection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0" fillId="0" borderId="0" xfId="52" applyFont="1" applyAlignment="1">
      <alignment horizontal="center"/>
      <protection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7" sqref="A17:K17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4" width="14.421875" style="0" customWidth="1"/>
    <col min="5" max="5" width="13.00390625" style="0" customWidth="1"/>
    <col min="6" max="6" width="12.57421875" style="0" customWidth="1"/>
    <col min="7" max="7" width="12.140625" style="0" customWidth="1"/>
    <col min="8" max="8" width="13.00390625" style="0" customWidth="1"/>
    <col min="9" max="9" width="12.421875" style="0" customWidth="1"/>
    <col min="10" max="10" width="12.28125" style="0" customWidth="1"/>
    <col min="11" max="11" width="12.57421875" style="0" customWidth="1"/>
  </cols>
  <sheetData>
    <row r="1" spans="2:11" ht="15" customHeight="1">
      <c r="B1" s="2"/>
      <c r="C1" s="2"/>
      <c r="D1" s="2"/>
      <c r="E1" s="72" t="s">
        <v>65</v>
      </c>
      <c r="F1" s="72"/>
      <c r="G1" s="72"/>
      <c r="H1" s="72"/>
      <c r="I1" s="72"/>
      <c r="J1" s="72"/>
      <c r="K1" s="72"/>
    </row>
    <row r="2" spans="2:11" ht="23.25" customHeight="1">
      <c r="B2" s="2"/>
      <c r="C2" s="2"/>
      <c r="D2" s="2"/>
      <c r="E2" s="2"/>
      <c r="F2" s="72" t="s">
        <v>35</v>
      </c>
      <c r="G2" s="72"/>
      <c r="H2" s="72"/>
      <c r="I2" s="72"/>
      <c r="J2" s="72"/>
      <c r="K2" s="72"/>
    </row>
    <row r="3" spans="2:5" s="18" customFormat="1" ht="19.5" customHeight="1">
      <c r="B3" s="87" t="s">
        <v>5</v>
      </c>
      <c r="C3" s="87"/>
      <c r="D3" s="26"/>
      <c r="E3" s="19"/>
    </row>
    <row r="4" spans="1:11" s="6" customFormat="1" ht="13.5" customHeight="1">
      <c r="A4" s="110" t="s">
        <v>0</v>
      </c>
      <c r="B4" s="110" t="s">
        <v>13</v>
      </c>
      <c r="C4" s="110" t="s">
        <v>1</v>
      </c>
      <c r="D4" s="110"/>
      <c r="E4" s="110"/>
      <c r="F4" s="110" t="s">
        <v>9</v>
      </c>
      <c r="G4" s="110"/>
      <c r="H4" s="110"/>
      <c r="I4" s="110"/>
      <c r="J4" s="110"/>
      <c r="K4" s="110"/>
    </row>
    <row r="5" spans="1:11" s="6" customFormat="1" ht="13.5" customHeight="1">
      <c r="A5" s="110"/>
      <c r="B5" s="110"/>
      <c r="C5" s="110"/>
      <c r="D5" s="110"/>
      <c r="E5" s="110"/>
      <c r="F5" s="110" t="s">
        <v>2</v>
      </c>
      <c r="G5" s="110" t="s">
        <v>7</v>
      </c>
      <c r="H5" s="110"/>
      <c r="I5" s="110" t="s">
        <v>6</v>
      </c>
      <c r="J5" s="110" t="s">
        <v>7</v>
      </c>
      <c r="K5" s="110"/>
    </row>
    <row r="6" spans="1:11" s="6" customFormat="1" ht="87.75" customHeight="1">
      <c r="A6" s="110"/>
      <c r="B6" s="110"/>
      <c r="C6" s="110"/>
      <c r="D6" s="110"/>
      <c r="E6" s="110"/>
      <c r="F6" s="110"/>
      <c r="G6" s="10" t="s">
        <v>3</v>
      </c>
      <c r="H6" s="11" t="s">
        <v>4</v>
      </c>
      <c r="I6" s="110"/>
      <c r="J6" s="10" t="s">
        <v>3</v>
      </c>
      <c r="K6" s="11" t="s">
        <v>4</v>
      </c>
    </row>
    <row r="7" spans="1:11" s="6" customFormat="1" ht="18" customHeight="1">
      <c r="A7" s="10"/>
      <c r="B7" s="8"/>
      <c r="C7" s="12" t="s">
        <v>10</v>
      </c>
      <c r="D7" s="13" t="s">
        <v>32</v>
      </c>
      <c r="E7" s="12" t="s">
        <v>11</v>
      </c>
      <c r="F7" s="9"/>
      <c r="G7" s="10"/>
      <c r="H7" s="11"/>
      <c r="I7" s="8"/>
      <c r="J7" s="7"/>
      <c r="K7" s="11"/>
    </row>
    <row r="8" spans="1:11" s="54" customFormat="1" ht="15.75" customHeight="1">
      <c r="A8" s="53">
        <v>1</v>
      </c>
      <c r="B8" s="53">
        <v>2</v>
      </c>
      <c r="C8" s="111">
        <v>3</v>
      </c>
      <c r="D8" s="112"/>
      <c r="E8" s="113"/>
      <c r="F8" s="53">
        <v>4</v>
      </c>
      <c r="G8" s="53">
        <v>5</v>
      </c>
      <c r="H8" s="53">
        <v>6</v>
      </c>
      <c r="I8" s="53">
        <v>7</v>
      </c>
      <c r="J8" s="53">
        <v>8</v>
      </c>
      <c r="K8" s="53">
        <v>9</v>
      </c>
    </row>
    <row r="9" spans="1:11" s="54" customFormat="1" ht="25.5" customHeight="1">
      <c r="A9" s="76" t="s">
        <v>40</v>
      </c>
      <c r="B9" s="77" t="s">
        <v>41</v>
      </c>
      <c r="C9" s="56">
        <v>250550</v>
      </c>
      <c r="D9" s="83">
        <f>D10</f>
        <v>33163</v>
      </c>
      <c r="E9" s="83">
        <f aca="true" t="shared" si="0" ref="E9:E15">C9+D9</f>
        <v>283713</v>
      </c>
      <c r="F9" s="83">
        <v>33713</v>
      </c>
      <c r="G9" s="83">
        <v>33163</v>
      </c>
      <c r="H9" s="81"/>
      <c r="I9" s="68">
        <v>250000</v>
      </c>
      <c r="J9" s="82"/>
      <c r="K9" s="80"/>
    </row>
    <row r="10" spans="1:11" s="54" customFormat="1" ht="71.25" customHeight="1">
      <c r="A10" s="53"/>
      <c r="B10" s="78" t="s">
        <v>42</v>
      </c>
      <c r="C10" s="20">
        <v>0</v>
      </c>
      <c r="D10" s="14">
        <v>33163</v>
      </c>
      <c r="E10" s="14">
        <f t="shared" si="0"/>
        <v>33163</v>
      </c>
      <c r="F10" s="14">
        <v>33163</v>
      </c>
      <c r="G10" s="14">
        <v>33163</v>
      </c>
      <c r="H10" s="14"/>
      <c r="I10" s="14"/>
      <c r="J10" s="14"/>
      <c r="K10" s="53"/>
    </row>
    <row r="11" spans="1:11" s="54" customFormat="1" ht="44.25" customHeight="1">
      <c r="A11" s="55">
        <v>751</v>
      </c>
      <c r="B11" s="79" t="s">
        <v>43</v>
      </c>
      <c r="C11" s="56">
        <v>1800</v>
      </c>
      <c r="D11" s="56">
        <f>D12</f>
        <v>12180</v>
      </c>
      <c r="E11" s="56">
        <f t="shared" si="0"/>
        <v>13980</v>
      </c>
      <c r="F11" s="56">
        <v>13980</v>
      </c>
      <c r="G11" s="67">
        <v>13980</v>
      </c>
      <c r="H11" s="81"/>
      <c r="I11" s="82"/>
      <c r="J11" s="82"/>
      <c r="K11" s="53"/>
    </row>
    <row r="12" spans="1:11" s="54" customFormat="1" ht="72" customHeight="1">
      <c r="A12" s="53"/>
      <c r="B12" s="78" t="s">
        <v>42</v>
      </c>
      <c r="C12" s="14">
        <v>1800</v>
      </c>
      <c r="D12" s="14">
        <v>12180</v>
      </c>
      <c r="E12" s="14">
        <f t="shared" si="0"/>
        <v>13980</v>
      </c>
      <c r="F12" s="14">
        <v>12180</v>
      </c>
      <c r="G12" s="17">
        <v>12180</v>
      </c>
      <c r="H12" s="75"/>
      <c r="I12" s="74"/>
      <c r="J12" s="74"/>
      <c r="K12" s="53"/>
    </row>
    <row r="13" spans="1:11" s="59" customFormat="1" ht="24.75" customHeight="1">
      <c r="A13" s="55">
        <v>852</v>
      </c>
      <c r="B13" s="66" t="s">
        <v>33</v>
      </c>
      <c r="C13" s="56">
        <v>3190000</v>
      </c>
      <c r="D13" s="57">
        <f>D14</f>
        <v>10000</v>
      </c>
      <c r="E13" s="57">
        <f t="shared" si="0"/>
        <v>3200000</v>
      </c>
      <c r="F13" s="67">
        <v>3200000</v>
      </c>
      <c r="G13" s="68">
        <v>3185200</v>
      </c>
      <c r="H13" s="58">
        <v>0</v>
      </c>
      <c r="I13" s="57">
        <v>0</v>
      </c>
      <c r="J13" s="57">
        <v>0</v>
      </c>
      <c r="K13" s="36">
        <f>J13</f>
        <v>0</v>
      </c>
    </row>
    <row r="14" spans="1:11" ht="43.5" customHeight="1">
      <c r="A14" s="3"/>
      <c r="B14" s="32" t="s">
        <v>34</v>
      </c>
      <c r="C14" s="14">
        <v>425600</v>
      </c>
      <c r="D14" s="14">
        <v>10000</v>
      </c>
      <c r="E14" s="14">
        <f t="shared" si="0"/>
        <v>435600</v>
      </c>
      <c r="F14" s="69">
        <v>10000</v>
      </c>
      <c r="G14" s="69">
        <v>10000</v>
      </c>
      <c r="H14" s="4"/>
      <c r="I14" s="14">
        <v>0</v>
      </c>
      <c r="J14" s="22">
        <f>I14</f>
        <v>0</v>
      </c>
      <c r="K14" s="17">
        <f>J14</f>
        <v>0</v>
      </c>
    </row>
    <row r="15" spans="1:11" ht="23.25" customHeight="1">
      <c r="A15" s="5"/>
      <c r="B15" s="15" t="s">
        <v>8</v>
      </c>
      <c r="C15" s="23">
        <v>33150734.32</v>
      </c>
      <c r="D15" s="16">
        <f>D9+D11+D13</f>
        <v>55343</v>
      </c>
      <c r="E15" s="16">
        <f t="shared" si="0"/>
        <v>33206077.32</v>
      </c>
      <c r="F15" s="24">
        <f>E15-I15</f>
        <v>26894182</v>
      </c>
      <c r="G15" s="24">
        <v>3389029</v>
      </c>
      <c r="H15" s="24">
        <v>61016</v>
      </c>
      <c r="I15" s="16">
        <v>6311895.32</v>
      </c>
      <c r="J15" s="16">
        <v>4946379.32</v>
      </c>
      <c r="K15" s="16">
        <v>4946379.32</v>
      </c>
    </row>
    <row r="16" spans="2:5" ht="12.75">
      <c r="B16" s="1" t="s">
        <v>14</v>
      </c>
      <c r="C16" s="1"/>
      <c r="D16" s="1"/>
      <c r="E16" s="1"/>
    </row>
    <row r="17" spans="1:13" ht="39" customHeight="1">
      <c r="A17" s="151" t="s">
        <v>66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71"/>
      <c r="M17" s="71"/>
    </row>
    <row r="18" spans="2:11" ht="12.75">
      <c r="B18" s="1"/>
      <c r="C18" s="1"/>
      <c r="D18" s="1"/>
      <c r="E18" s="1"/>
      <c r="H18" s="88" t="s">
        <v>38</v>
      </c>
      <c r="I18" s="88"/>
      <c r="J18" s="88"/>
      <c r="K18" s="88"/>
    </row>
    <row r="19" spans="2:5" ht="12.75">
      <c r="B19" s="1"/>
      <c r="C19" s="1"/>
      <c r="D19" s="1"/>
      <c r="E19" s="1"/>
    </row>
    <row r="20" spans="2:11" ht="12.75">
      <c r="B20" s="1"/>
      <c r="C20" s="1"/>
      <c r="D20" s="1"/>
      <c r="E20" s="1"/>
      <c r="H20" s="88" t="s">
        <v>39</v>
      </c>
      <c r="I20" s="88"/>
      <c r="J20" s="88"/>
      <c r="K20" s="88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</sheetData>
  <mergeCells count="15">
    <mergeCell ref="B3:C3"/>
    <mergeCell ref="H18:K18"/>
    <mergeCell ref="H20:K20"/>
    <mergeCell ref="E1:K1"/>
    <mergeCell ref="F2:K2"/>
    <mergeCell ref="C4:E6"/>
    <mergeCell ref="F4:K4"/>
    <mergeCell ref="F5:F6"/>
    <mergeCell ref="G5:H5"/>
    <mergeCell ref="I5:I6"/>
    <mergeCell ref="J5:K5"/>
    <mergeCell ref="A4:A6"/>
    <mergeCell ref="B4:B6"/>
    <mergeCell ref="C8:E8"/>
    <mergeCell ref="A17:K17"/>
  </mergeCells>
  <printOptions/>
  <pageMargins left="0.4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5" width="15.00390625" style="0" customWidth="1"/>
    <col min="6" max="6" width="13.8515625" style="0" customWidth="1"/>
    <col min="7" max="7" width="17.421875" style="0" customWidth="1"/>
    <col min="8" max="8" width="16.140625" style="0" customWidth="1"/>
  </cols>
  <sheetData>
    <row r="1" spans="4:8" ht="18" customHeight="1">
      <c r="D1" s="129" t="s">
        <v>67</v>
      </c>
      <c r="E1" s="129"/>
      <c r="F1" s="129"/>
      <c r="G1" s="129"/>
      <c r="H1" s="129"/>
    </row>
    <row r="2" spans="4:8" ht="17.25" customHeight="1">
      <c r="D2" s="130" t="s">
        <v>68</v>
      </c>
      <c r="E2" s="130"/>
      <c r="F2" s="130"/>
      <c r="G2" s="130"/>
      <c r="H2" s="130"/>
    </row>
    <row r="3" spans="3:6" ht="20.25" customHeight="1">
      <c r="C3" s="2" t="s">
        <v>15</v>
      </c>
      <c r="D3" s="2"/>
      <c r="E3" s="2"/>
      <c r="F3" s="2"/>
    </row>
    <row r="4" spans="1:3" ht="18" customHeight="1">
      <c r="A4" s="131" t="s">
        <v>16</v>
      </c>
      <c r="B4" s="131"/>
      <c r="C4" s="131"/>
    </row>
    <row r="5" ht="12.75" customHeight="1"/>
    <row r="6" spans="1:8" s="6" customFormat="1" ht="18.75" customHeight="1">
      <c r="A6" s="27"/>
      <c r="B6" s="27"/>
      <c r="C6" s="27"/>
      <c r="D6" s="123" t="s">
        <v>17</v>
      </c>
      <c r="E6" s="124"/>
      <c r="F6" s="124"/>
      <c r="G6" s="124"/>
      <c r="H6" s="125"/>
    </row>
    <row r="7" spans="1:8" s="6" customFormat="1" ht="16.5" customHeight="1">
      <c r="A7" s="122" t="s">
        <v>0</v>
      </c>
      <c r="B7" s="122" t="s">
        <v>18</v>
      </c>
      <c r="C7" s="122" t="s">
        <v>19</v>
      </c>
      <c r="D7" s="123" t="s">
        <v>1</v>
      </c>
      <c r="E7" s="124"/>
      <c r="F7" s="125"/>
      <c r="G7" s="114" t="s">
        <v>9</v>
      </c>
      <c r="H7" s="115"/>
    </row>
    <row r="8" spans="1:8" s="6" customFormat="1" ht="28.5" customHeight="1">
      <c r="A8" s="122"/>
      <c r="B8" s="122"/>
      <c r="C8" s="122"/>
      <c r="D8" s="126"/>
      <c r="E8" s="127"/>
      <c r="F8" s="128"/>
      <c r="G8" s="27" t="s">
        <v>2</v>
      </c>
      <c r="H8" s="28" t="s">
        <v>6</v>
      </c>
    </row>
    <row r="9" spans="1:8" s="6" customFormat="1" ht="18.75" customHeight="1">
      <c r="A9" s="10"/>
      <c r="B9" s="10"/>
      <c r="C9" s="10"/>
      <c r="D9" s="29" t="s">
        <v>10</v>
      </c>
      <c r="E9" s="29" t="s">
        <v>32</v>
      </c>
      <c r="F9" s="29" t="s">
        <v>20</v>
      </c>
      <c r="G9" s="10"/>
      <c r="H9" s="30"/>
    </row>
    <row r="10" spans="1:8" s="21" customFormat="1" ht="17.25" customHeight="1">
      <c r="A10" s="20">
        <v>1</v>
      </c>
      <c r="B10" s="20">
        <v>2</v>
      </c>
      <c r="C10" s="20">
        <v>3</v>
      </c>
      <c r="D10" s="116">
        <v>4</v>
      </c>
      <c r="E10" s="117"/>
      <c r="F10" s="118"/>
      <c r="G10" s="20">
        <v>5</v>
      </c>
      <c r="H10" s="20">
        <v>6</v>
      </c>
    </row>
    <row r="11" spans="1:8" s="21" customFormat="1" ht="18.75" customHeight="1">
      <c r="A11" s="76" t="s">
        <v>40</v>
      </c>
      <c r="B11" s="20"/>
      <c r="C11" s="77" t="s">
        <v>41</v>
      </c>
      <c r="D11" s="31">
        <v>1321500</v>
      </c>
      <c r="E11" s="31">
        <f>E12</f>
        <v>33163</v>
      </c>
      <c r="F11" s="31">
        <f aca="true" t="shared" si="0" ref="F11:F17">D11+E11</f>
        <v>1354663</v>
      </c>
      <c r="G11" s="31">
        <v>34663</v>
      </c>
      <c r="H11" s="31">
        <v>1320000</v>
      </c>
    </row>
    <row r="12" spans="1:8" s="21" customFormat="1" ht="17.25" customHeight="1">
      <c r="A12" s="20"/>
      <c r="B12" s="84" t="s">
        <v>44</v>
      </c>
      <c r="C12" s="60" t="s">
        <v>45</v>
      </c>
      <c r="D12" s="20">
        <v>0</v>
      </c>
      <c r="E12" s="33">
        <v>33163</v>
      </c>
      <c r="F12" s="33">
        <f t="shared" si="0"/>
        <v>33163</v>
      </c>
      <c r="G12" s="31"/>
      <c r="H12" s="20"/>
    </row>
    <row r="13" spans="1:8" s="21" customFormat="1" ht="42.75" customHeight="1">
      <c r="A13" s="85">
        <v>751</v>
      </c>
      <c r="B13" s="20"/>
      <c r="C13" s="79" t="s">
        <v>43</v>
      </c>
      <c r="D13" s="31">
        <v>1800</v>
      </c>
      <c r="E13" s="31">
        <f>E14</f>
        <v>12180</v>
      </c>
      <c r="F13" s="31">
        <f t="shared" si="0"/>
        <v>13980</v>
      </c>
      <c r="G13" s="31">
        <v>13980</v>
      </c>
      <c r="H13" s="31"/>
    </row>
    <row r="14" spans="1:8" s="21" customFormat="1" ht="21" customHeight="1">
      <c r="A14" s="20"/>
      <c r="B14" s="39">
        <v>75107</v>
      </c>
      <c r="C14" s="60" t="s">
        <v>46</v>
      </c>
      <c r="D14" s="20">
        <v>0</v>
      </c>
      <c r="E14" s="33">
        <v>12180</v>
      </c>
      <c r="F14" s="33">
        <f t="shared" si="0"/>
        <v>12180</v>
      </c>
      <c r="G14" s="33">
        <v>12180</v>
      </c>
      <c r="H14" s="20"/>
    </row>
    <row r="15" spans="1:8" s="21" customFormat="1" ht="21.75" customHeight="1">
      <c r="A15" s="37">
        <v>852</v>
      </c>
      <c r="B15" s="37"/>
      <c r="C15" s="40" t="s">
        <v>36</v>
      </c>
      <c r="D15" s="31">
        <v>4648642</v>
      </c>
      <c r="E15" s="31">
        <f>E16</f>
        <v>10000</v>
      </c>
      <c r="F15" s="31">
        <f t="shared" si="0"/>
        <v>4658642</v>
      </c>
      <c r="G15" s="31">
        <f>F15</f>
        <v>4658642</v>
      </c>
      <c r="H15" s="31">
        <v>0</v>
      </c>
    </row>
    <row r="16" spans="1:8" s="21" customFormat="1" ht="20.25" customHeight="1">
      <c r="A16" s="48"/>
      <c r="B16" s="39" t="s">
        <v>47</v>
      </c>
      <c r="C16" s="60" t="s">
        <v>45</v>
      </c>
      <c r="D16" s="33">
        <v>146000</v>
      </c>
      <c r="E16" s="33">
        <v>10000</v>
      </c>
      <c r="F16" s="33">
        <f t="shared" si="0"/>
        <v>156000</v>
      </c>
      <c r="G16" s="33">
        <v>7500</v>
      </c>
      <c r="H16" s="20"/>
    </row>
    <row r="17" spans="1:8" ht="22.5" customHeight="1">
      <c r="A17" s="119" t="s">
        <v>21</v>
      </c>
      <c r="B17" s="120"/>
      <c r="C17" s="121"/>
      <c r="D17" s="41">
        <v>37147731.32</v>
      </c>
      <c r="E17" s="41">
        <f>E11+E13+E15</f>
        <v>55343</v>
      </c>
      <c r="F17" s="41">
        <f t="shared" si="0"/>
        <v>37203074.32</v>
      </c>
      <c r="G17" s="41">
        <f>F17-H17</f>
        <v>27056682</v>
      </c>
      <c r="H17" s="41">
        <v>10146392.32</v>
      </c>
    </row>
    <row r="18" spans="3:6" ht="12.75">
      <c r="C18" s="1"/>
      <c r="D18" s="1"/>
      <c r="E18" s="1"/>
      <c r="F18" s="1"/>
    </row>
    <row r="19" spans="1:6" ht="16.5" customHeight="1">
      <c r="A19" s="25"/>
      <c r="C19" s="1"/>
      <c r="D19" s="1"/>
      <c r="E19" s="1"/>
      <c r="F19" s="1"/>
    </row>
    <row r="20" spans="1:8" ht="12.75">
      <c r="A20" s="25"/>
      <c r="C20" s="1"/>
      <c r="D20" s="1"/>
      <c r="E20" s="1"/>
      <c r="F20" s="73" t="s">
        <v>38</v>
      </c>
      <c r="G20" s="73"/>
      <c r="H20" s="73"/>
    </row>
    <row r="21" spans="1:6" ht="12.75">
      <c r="A21" s="25"/>
      <c r="C21" s="1"/>
      <c r="D21" s="1"/>
      <c r="E21" s="1"/>
      <c r="F21" s="1"/>
    </row>
    <row r="22" spans="1:8" ht="16.5" customHeight="1">
      <c r="A22" s="25"/>
      <c r="C22" s="1"/>
      <c r="D22" s="1"/>
      <c r="E22" s="1"/>
      <c r="F22" s="73" t="s">
        <v>39</v>
      </c>
      <c r="G22" s="73"/>
      <c r="H22" s="73"/>
    </row>
    <row r="23" spans="1:6" ht="12.75">
      <c r="A23" s="25"/>
      <c r="C23" s="1"/>
      <c r="D23" s="1"/>
      <c r="E23" s="1"/>
      <c r="F23" s="1"/>
    </row>
    <row r="24" spans="3:6" ht="12.75">
      <c r="C24" s="1"/>
      <c r="D24" s="1"/>
      <c r="E24" s="1"/>
      <c r="F24" s="1"/>
    </row>
    <row r="25" spans="3:6" ht="12.75">
      <c r="C25" s="1"/>
      <c r="D25" s="1"/>
      <c r="E25" s="1"/>
      <c r="F25" s="1"/>
    </row>
    <row r="26" spans="3:6" ht="12.75">
      <c r="C26" s="1"/>
      <c r="D26" s="1"/>
      <c r="E26" s="1"/>
      <c r="F26" s="1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</sheetData>
  <mergeCells count="13">
    <mergeCell ref="D1:H1"/>
    <mergeCell ref="D2:H2"/>
    <mergeCell ref="A4:C4"/>
    <mergeCell ref="D6:H6"/>
    <mergeCell ref="F22:H22"/>
    <mergeCell ref="G7:H7"/>
    <mergeCell ref="D10:F10"/>
    <mergeCell ref="A17:C17"/>
    <mergeCell ref="F20:H20"/>
    <mergeCell ref="A7:A8"/>
    <mergeCell ref="B7:B8"/>
    <mergeCell ref="C7:C8"/>
    <mergeCell ref="D7:F8"/>
  </mergeCells>
  <printOptions/>
  <pageMargins left="0.75" right="0.26" top="0.66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F24" sqref="F24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3.28125" style="1" customWidth="1"/>
    <col min="4" max="4" width="12.57421875" style="1" customWidth="1"/>
    <col min="5" max="5" width="11.140625" style="1" customWidth="1"/>
    <col min="6" max="6" width="12.421875" style="1" customWidth="1"/>
    <col min="7" max="7" width="12.7109375" style="1" customWidth="1"/>
    <col min="8" max="8" width="12.28125" style="1" customWidth="1"/>
    <col min="9" max="9" width="11.8515625" style="1" customWidth="1"/>
    <col min="10" max="10" width="9.8515625" style="1" customWidth="1"/>
    <col min="11" max="11" width="12.140625" style="0" customWidth="1"/>
    <col min="12" max="12" width="9.57421875" style="0" customWidth="1"/>
    <col min="14" max="14" width="9.8515625" style="0" customWidth="1"/>
  </cols>
  <sheetData>
    <row r="1" spans="1:14" ht="12" customHeight="1">
      <c r="A1" s="42"/>
      <c r="B1" s="43"/>
      <c r="C1" s="43"/>
      <c r="D1" s="43"/>
      <c r="E1" s="43"/>
      <c r="F1" s="43"/>
      <c r="G1" s="72" t="s">
        <v>69</v>
      </c>
      <c r="H1" s="72"/>
      <c r="I1" s="72"/>
      <c r="J1" s="72"/>
      <c r="K1" s="72"/>
      <c r="L1" s="72"/>
      <c r="M1" s="72"/>
      <c r="N1" s="72"/>
    </row>
    <row r="2" spans="1:14" ht="12" customHeight="1">
      <c r="A2" s="42"/>
      <c r="B2" s="43"/>
      <c r="C2" s="43"/>
      <c r="D2" s="43"/>
      <c r="E2" s="43"/>
      <c r="F2" s="43"/>
      <c r="G2" s="132" t="s">
        <v>70</v>
      </c>
      <c r="H2" s="132"/>
      <c r="I2" s="132"/>
      <c r="J2" s="132"/>
      <c r="K2" s="132"/>
      <c r="L2" s="132"/>
      <c r="M2" s="132"/>
      <c r="N2" s="132"/>
    </row>
    <row r="3" spans="1:8" ht="18.75" customHeight="1">
      <c r="A3" s="44"/>
      <c r="B3" s="44"/>
      <c r="C3" s="44"/>
      <c r="D3" s="44"/>
      <c r="E3" s="44"/>
      <c r="F3" s="44"/>
      <c r="G3" s="44"/>
      <c r="H3" s="44"/>
    </row>
    <row r="4" spans="1:14" ht="18.75" customHeight="1">
      <c r="A4" s="137" t="s">
        <v>22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9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s="46" customFormat="1" ht="20.25" customHeight="1">
      <c r="A6" s="141" t="s">
        <v>0</v>
      </c>
      <c r="B6" s="141" t="s">
        <v>18</v>
      </c>
      <c r="C6" s="141" t="s">
        <v>19</v>
      </c>
      <c r="D6" s="136" t="s">
        <v>1</v>
      </c>
      <c r="E6" s="136"/>
      <c r="F6" s="136"/>
      <c r="G6" s="136" t="s">
        <v>23</v>
      </c>
      <c r="H6" s="136" t="s">
        <v>7</v>
      </c>
      <c r="I6" s="136"/>
      <c r="J6" s="136" t="s">
        <v>24</v>
      </c>
      <c r="K6" s="140" t="s">
        <v>25</v>
      </c>
      <c r="L6" s="136" t="s">
        <v>26</v>
      </c>
      <c r="M6" s="136" t="s">
        <v>27</v>
      </c>
      <c r="N6" s="136" t="s">
        <v>28</v>
      </c>
    </row>
    <row r="7" spans="1:14" s="46" customFormat="1" ht="86.25" customHeight="1">
      <c r="A7" s="141"/>
      <c r="B7" s="141"/>
      <c r="C7" s="141"/>
      <c r="D7" s="47" t="s">
        <v>10</v>
      </c>
      <c r="E7" s="47" t="s">
        <v>12</v>
      </c>
      <c r="F7" s="47" t="s">
        <v>11</v>
      </c>
      <c r="G7" s="136"/>
      <c r="H7" s="35" t="s">
        <v>29</v>
      </c>
      <c r="I7" s="45" t="s">
        <v>30</v>
      </c>
      <c r="J7" s="136"/>
      <c r="K7" s="140"/>
      <c r="L7" s="136"/>
      <c r="M7" s="136"/>
      <c r="N7" s="136"/>
    </row>
    <row r="8" spans="1:14" s="62" customFormat="1" ht="12" customHeight="1">
      <c r="A8" s="61">
        <v>1</v>
      </c>
      <c r="B8" s="61">
        <v>2</v>
      </c>
      <c r="C8" s="61">
        <v>3</v>
      </c>
      <c r="D8" s="133">
        <v>4</v>
      </c>
      <c r="E8" s="134"/>
      <c r="F8" s="135"/>
      <c r="G8" s="61">
        <v>5</v>
      </c>
      <c r="H8" s="61">
        <v>6</v>
      </c>
      <c r="I8" s="61">
        <v>7</v>
      </c>
      <c r="J8" s="61">
        <v>8</v>
      </c>
      <c r="K8" s="61">
        <v>9</v>
      </c>
      <c r="L8" s="61">
        <v>10</v>
      </c>
      <c r="M8" s="61">
        <v>11</v>
      </c>
      <c r="N8" s="61">
        <v>12</v>
      </c>
    </row>
    <row r="9" spans="1:14" s="34" customFormat="1" ht="22.5" customHeight="1">
      <c r="A9" s="76" t="s">
        <v>40</v>
      </c>
      <c r="B9" s="20"/>
      <c r="C9" s="77" t="s">
        <v>41</v>
      </c>
      <c r="D9" s="63">
        <v>1500</v>
      </c>
      <c r="E9" s="63">
        <f>E10</f>
        <v>33163</v>
      </c>
      <c r="F9" s="63">
        <f aca="true" t="shared" si="0" ref="F9:F15">D9+E9</f>
        <v>34663</v>
      </c>
      <c r="G9" s="63">
        <v>33163</v>
      </c>
      <c r="H9" s="63">
        <f>H10</f>
        <v>650</v>
      </c>
      <c r="I9" s="63">
        <v>33163</v>
      </c>
      <c r="J9" s="63">
        <v>1500</v>
      </c>
      <c r="K9" s="63">
        <v>0</v>
      </c>
      <c r="L9" s="63">
        <v>0</v>
      </c>
      <c r="M9" s="63"/>
      <c r="N9" s="63"/>
    </row>
    <row r="10" spans="1:14" s="34" customFormat="1" ht="24" customHeight="1">
      <c r="A10" s="48"/>
      <c r="B10" s="84" t="s">
        <v>44</v>
      </c>
      <c r="C10" s="60" t="s">
        <v>45</v>
      </c>
      <c r="D10" s="49">
        <v>0</v>
      </c>
      <c r="E10" s="49">
        <v>33163</v>
      </c>
      <c r="F10" s="49">
        <f t="shared" si="0"/>
        <v>33163</v>
      </c>
      <c r="G10" s="49">
        <f>F10</f>
        <v>33163</v>
      </c>
      <c r="H10" s="49">
        <v>650</v>
      </c>
      <c r="I10" s="49">
        <v>32513</v>
      </c>
      <c r="J10" s="70" t="s">
        <v>64</v>
      </c>
      <c r="K10" s="63"/>
      <c r="L10" s="63"/>
      <c r="M10" s="63"/>
      <c r="N10" s="63"/>
    </row>
    <row r="11" spans="1:14" s="34" customFormat="1" ht="72.75" customHeight="1">
      <c r="A11" s="92">
        <v>751</v>
      </c>
      <c r="B11" s="37"/>
      <c r="C11" s="79" t="s">
        <v>43</v>
      </c>
      <c r="D11" s="63">
        <v>1800</v>
      </c>
      <c r="E11" s="63">
        <f>E12</f>
        <v>12180</v>
      </c>
      <c r="F11" s="63">
        <f t="shared" si="0"/>
        <v>13980</v>
      </c>
      <c r="G11" s="63">
        <f>F11</f>
        <v>13980</v>
      </c>
      <c r="H11" s="63">
        <v>9531</v>
      </c>
      <c r="I11" s="63">
        <v>4449</v>
      </c>
      <c r="J11" s="63">
        <v>0</v>
      </c>
      <c r="K11" s="63">
        <v>0</v>
      </c>
      <c r="L11" s="63">
        <v>0</v>
      </c>
      <c r="M11" s="63"/>
      <c r="N11" s="63"/>
    </row>
    <row r="12" spans="1:14" s="34" customFormat="1" ht="24" customHeight="1">
      <c r="A12" s="48"/>
      <c r="B12" s="39" t="s">
        <v>63</v>
      </c>
      <c r="C12" s="109" t="s">
        <v>46</v>
      </c>
      <c r="D12" s="49">
        <v>0</v>
      </c>
      <c r="E12" s="49">
        <v>12180</v>
      </c>
      <c r="F12" s="49">
        <f t="shared" si="0"/>
        <v>12180</v>
      </c>
      <c r="G12" s="49">
        <v>12180</v>
      </c>
      <c r="H12" s="49">
        <v>9531</v>
      </c>
      <c r="I12" s="49">
        <f>G12-H12</f>
        <v>2649</v>
      </c>
      <c r="J12" s="70"/>
      <c r="K12" s="63"/>
      <c r="L12" s="63"/>
      <c r="M12" s="63"/>
      <c r="N12" s="63"/>
    </row>
    <row r="13" spans="1:14" s="34" customFormat="1" ht="22.5" customHeight="1">
      <c r="A13" s="37">
        <v>852</v>
      </c>
      <c r="B13" s="37"/>
      <c r="C13" s="40" t="s">
        <v>37</v>
      </c>
      <c r="D13" s="63">
        <v>4648642</v>
      </c>
      <c r="E13" s="63">
        <f>E14</f>
        <v>10000</v>
      </c>
      <c r="F13" s="63">
        <f t="shared" si="0"/>
        <v>4658642</v>
      </c>
      <c r="G13" s="63">
        <v>1432782</v>
      </c>
      <c r="H13" s="63">
        <v>922716</v>
      </c>
      <c r="I13" s="63">
        <v>510066</v>
      </c>
      <c r="J13" s="63">
        <v>0</v>
      </c>
      <c r="K13" s="63">
        <v>3225860</v>
      </c>
      <c r="L13" s="63">
        <v>0</v>
      </c>
      <c r="M13" s="63"/>
      <c r="N13" s="63"/>
    </row>
    <row r="14" spans="1:14" s="34" customFormat="1" ht="24" customHeight="1">
      <c r="A14" s="48"/>
      <c r="B14" s="39" t="s">
        <v>47</v>
      </c>
      <c r="C14" s="60" t="s">
        <v>45</v>
      </c>
      <c r="D14" s="49">
        <v>146000</v>
      </c>
      <c r="E14" s="49">
        <v>10000</v>
      </c>
      <c r="F14" s="63">
        <f t="shared" si="0"/>
        <v>156000</v>
      </c>
      <c r="G14" s="49">
        <v>0</v>
      </c>
      <c r="H14" s="49">
        <v>0</v>
      </c>
      <c r="I14" s="63"/>
      <c r="J14" s="70"/>
      <c r="K14" s="49">
        <v>10000</v>
      </c>
      <c r="L14" s="63"/>
      <c r="M14" s="63"/>
      <c r="N14" s="63"/>
    </row>
    <row r="15" spans="1:14" s="65" customFormat="1" ht="29.25" customHeight="1">
      <c r="A15" s="139" t="s">
        <v>31</v>
      </c>
      <c r="B15" s="139"/>
      <c r="C15" s="139"/>
      <c r="D15" s="64">
        <v>27001339</v>
      </c>
      <c r="E15" s="64">
        <f>E9+E11+E13</f>
        <v>55343</v>
      </c>
      <c r="F15" s="64">
        <f t="shared" si="0"/>
        <v>27056682</v>
      </c>
      <c r="G15" s="64">
        <v>21431070</v>
      </c>
      <c r="H15" s="64">
        <v>13551017</v>
      </c>
      <c r="I15" s="64">
        <v>7880053</v>
      </c>
      <c r="J15" s="64">
        <v>770705</v>
      </c>
      <c r="K15" s="64">
        <v>3995332</v>
      </c>
      <c r="L15" s="64">
        <v>61016</v>
      </c>
      <c r="M15" s="64">
        <v>0</v>
      </c>
      <c r="N15" s="64">
        <v>798559</v>
      </c>
    </row>
    <row r="16" spans="1:7" ht="12.75">
      <c r="A16" s="1" t="s">
        <v>14</v>
      </c>
      <c r="D16" s="50"/>
      <c r="E16" s="50"/>
      <c r="F16" s="50"/>
      <c r="G16" s="51"/>
    </row>
    <row r="17" spans="1:14" s="38" customFormat="1" ht="41.25" customHeight="1">
      <c r="A17" s="152" t="s">
        <v>71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8:13" ht="12.75">
      <c r="H18" s="51"/>
      <c r="I18" s="51"/>
      <c r="J18" s="51"/>
      <c r="K18" s="88" t="s">
        <v>38</v>
      </c>
      <c r="L18" s="88"/>
      <c r="M18" s="88"/>
    </row>
    <row r="19" ht="12.75">
      <c r="G19" s="51"/>
    </row>
    <row r="20" spans="9:13" ht="12.75">
      <c r="I20" s="51"/>
      <c r="K20" s="88" t="s">
        <v>39</v>
      </c>
      <c r="L20" s="88"/>
      <c r="M20" s="88"/>
    </row>
    <row r="25" ht="12.75">
      <c r="I25" s="51"/>
    </row>
  </sheetData>
  <mergeCells count="19">
    <mergeCell ref="K18:M18"/>
    <mergeCell ref="K6:K7"/>
    <mergeCell ref="L6:L7"/>
    <mergeCell ref="M6:M7"/>
    <mergeCell ref="A6:A7"/>
    <mergeCell ref="B6:B7"/>
    <mergeCell ref="C6:C7"/>
    <mergeCell ref="D6:F6"/>
    <mergeCell ref="A17:N17"/>
    <mergeCell ref="G2:N2"/>
    <mergeCell ref="G1:N1"/>
    <mergeCell ref="K20:M20"/>
    <mergeCell ref="D8:F8"/>
    <mergeCell ref="N6:N7"/>
    <mergeCell ref="A4:N5"/>
    <mergeCell ref="G6:G7"/>
    <mergeCell ref="H6:I6"/>
    <mergeCell ref="J6:J7"/>
    <mergeCell ref="A15:C15"/>
  </mergeCells>
  <printOptions/>
  <pageMargins left="0.46" right="0.17" top="0.62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C2" sqref="C2:G2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0.7109375" style="1" customWidth="1"/>
    <col min="4" max="4" width="16.57421875" style="1" customWidth="1"/>
    <col min="5" max="5" width="17.421875" style="1" customWidth="1"/>
    <col min="6" max="6" width="17.28125" style="1" customWidth="1"/>
    <col min="7" max="7" width="15.8515625" style="0" customWidth="1"/>
  </cols>
  <sheetData>
    <row r="1" spans="3:10" ht="18.75" customHeight="1">
      <c r="C1" s="144" t="s">
        <v>72</v>
      </c>
      <c r="D1" s="144"/>
      <c r="E1" s="144"/>
      <c r="F1" s="144"/>
      <c r="G1" s="144"/>
      <c r="H1" s="108"/>
      <c r="I1" s="108"/>
      <c r="J1" s="108"/>
    </row>
    <row r="2" spans="3:7" ht="22.5" customHeight="1">
      <c r="C2" s="145" t="s">
        <v>68</v>
      </c>
      <c r="D2" s="145"/>
      <c r="E2" s="145"/>
      <c r="F2" s="145"/>
      <c r="G2" s="145"/>
    </row>
    <row r="3" spans="1:7" ht="48.75" customHeight="1">
      <c r="A3" s="146" t="s">
        <v>48</v>
      </c>
      <c r="B3" s="146"/>
      <c r="C3" s="146"/>
      <c r="D3" s="146"/>
      <c r="E3" s="146"/>
      <c r="F3" s="146"/>
      <c r="G3" s="146"/>
    </row>
    <row r="4" ht="12.75">
      <c r="G4" s="86"/>
    </row>
    <row r="5" spans="1:7" s="90" customFormat="1" ht="15" customHeight="1">
      <c r="A5" s="147" t="s">
        <v>0</v>
      </c>
      <c r="B5" s="148" t="s">
        <v>18</v>
      </c>
      <c r="C5" s="148" t="s">
        <v>49</v>
      </c>
      <c r="D5" s="150" t="s">
        <v>50</v>
      </c>
      <c r="E5" s="150" t="s">
        <v>51</v>
      </c>
      <c r="F5" s="150" t="s">
        <v>52</v>
      </c>
      <c r="G5" s="150"/>
    </row>
    <row r="6" spans="1:7" s="90" customFormat="1" ht="36" customHeight="1">
      <c r="A6" s="147"/>
      <c r="B6" s="149"/>
      <c r="C6" s="149"/>
      <c r="D6" s="147"/>
      <c r="E6" s="150"/>
      <c r="F6" s="89" t="s">
        <v>53</v>
      </c>
      <c r="G6" s="89" t="s">
        <v>54</v>
      </c>
    </row>
    <row r="7" spans="1:7" s="38" customFormat="1" ht="15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</row>
    <row r="8" spans="1:7" s="96" customFormat="1" ht="21" customHeight="1">
      <c r="A8" s="76" t="s">
        <v>40</v>
      </c>
      <c r="B8" s="92"/>
      <c r="C8" s="77" t="s">
        <v>41</v>
      </c>
      <c r="D8" s="94">
        <f>D9</f>
        <v>33163</v>
      </c>
      <c r="E8" s="94">
        <f>E9</f>
        <v>33163</v>
      </c>
      <c r="F8" s="94">
        <f>E8</f>
        <v>33163</v>
      </c>
      <c r="G8" s="95">
        <v>0</v>
      </c>
    </row>
    <row r="9" spans="1:7" ht="19.5" customHeight="1">
      <c r="A9" s="97"/>
      <c r="B9" s="84" t="s">
        <v>44</v>
      </c>
      <c r="C9" s="60" t="s">
        <v>45</v>
      </c>
      <c r="D9" s="99">
        <v>33163</v>
      </c>
      <c r="E9" s="99">
        <v>33163</v>
      </c>
      <c r="F9" s="99">
        <f>E9</f>
        <v>33163</v>
      </c>
      <c r="G9" s="98">
        <v>0</v>
      </c>
    </row>
    <row r="10" spans="1:7" s="96" customFormat="1" ht="21" customHeight="1">
      <c r="A10" s="92">
        <v>750</v>
      </c>
      <c r="B10" s="92"/>
      <c r="C10" s="93" t="s">
        <v>55</v>
      </c>
      <c r="D10" s="94">
        <f>D11</f>
        <v>79083</v>
      </c>
      <c r="E10" s="94">
        <f>E11</f>
        <v>79083</v>
      </c>
      <c r="F10" s="94">
        <f>E10</f>
        <v>79083</v>
      </c>
      <c r="G10" s="95">
        <v>0</v>
      </c>
    </row>
    <row r="11" spans="1:7" ht="19.5" customHeight="1">
      <c r="A11" s="97"/>
      <c r="B11" s="97">
        <v>75011</v>
      </c>
      <c r="C11" s="98" t="s">
        <v>56</v>
      </c>
      <c r="D11" s="99">
        <v>79083</v>
      </c>
      <c r="E11" s="99">
        <v>79083</v>
      </c>
      <c r="F11" s="99">
        <f>E11</f>
        <v>79083</v>
      </c>
      <c r="G11" s="98">
        <v>0</v>
      </c>
    </row>
    <row r="12" spans="1:7" s="96" customFormat="1" ht="31.5" customHeight="1">
      <c r="A12" s="92">
        <v>751</v>
      </c>
      <c r="B12" s="92"/>
      <c r="C12" s="100" t="s">
        <v>43</v>
      </c>
      <c r="D12" s="94">
        <f>D13+D14</f>
        <v>13980</v>
      </c>
      <c r="E12" s="94">
        <f>E13+E14</f>
        <v>13980</v>
      </c>
      <c r="F12" s="94">
        <f>F13+F14</f>
        <v>13980</v>
      </c>
      <c r="G12" s="93">
        <v>0</v>
      </c>
    </row>
    <row r="13" spans="1:7" ht="27.75" customHeight="1">
      <c r="A13" s="97"/>
      <c r="B13" s="97">
        <v>75101</v>
      </c>
      <c r="C13" s="32" t="s">
        <v>57</v>
      </c>
      <c r="D13" s="99">
        <v>1800</v>
      </c>
      <c r="E13" s="99">
        <v>1800</v>
      </c>
      <c r="F13" s="99">
        <f>E13</f>
        <v>1800</v>
      </c>
      <c r="G13" s="98"/>
    </row>
    <row r="14" spans="1:7" ht="21" customHeight="1">
      <c r="A14" s="97"/>
      <c r="B14" s="97">
        <v>75107</v>
      </c>
      <c r="C14" s="60" t="s">
        <v>46</v>
      </c>
      <c r="D14" s="99">
        <v>12180</v>
      </c>
      <c r="E14" s="99">
        <v>12180</v>
      </c>
      <c r="F14" s="99">
        <f>E14</f>
        <v>12180</v>
      </c>
      <c r="G14" s="98"/>
    </row>
    <row r="15" spans="1:7" s="96" customFormat="1" ht="24.75" customHeight="1">
      <c r="A15" s="101">
        <v>754</v>
      </c>
      <c r="B15" s="101"/>
      <c r="C15" s="102" t="s">
        <v>58</v>
      </c>
      <c r="D15" s="93">
        <f>D16</f>
        <v>0</v>
      </c>
      <c r="E15" s="93">
        <f>E16</f>
        <v>0</v>
      </c>
      <c r="F15" s="93">
        <f>F16</f>
        <v>0</v>
      </c>
      <c r="G15" s="93">
        <v>0</v>
      </c>
    </row>
    <row r="16" spans="1:7" ht="19.5" customHeight="1">
      <c r="A16" s="103"/>
      <c r="B16" s="103">
        <v>75414</v>
      </c>
      <c r="C16" s="104" t="s">
        <v>59</v>
      </c>
      <c r="D16" s="98">
        <v>0</v>
      </c>
      <c r="E16" s="98">
        <v>0</v>
      </c>
      <c r="F16" s="98">
        <v>0</v>
      </c>
      <c r="G16" s="98"/>
    </row>
    <row r="17" spans="1:7" s="96" customFormat="1" ht="23.25" customHeight="1">
      <c r="A17" s="92">
        <v>852</v>
      </c>
      <c r="B17" s="92"/>
      <c r="C17" s="105" t="s">
        <v>33</v>
      </c>
      <c r="D17" s="94">
        <f>D18+D19+D20</f>
        <v>2749600</v>
      </c>
      <c r="E17" s="94">
        <f>E18+E19+E20</f>
        <v>2749600</v>
      </c>
      <c r="F17" s="94">
        <f>F18+F19+F20</f>
        <v>2749600</v>
      </c>
      <c r="G17" s="93">
        <v>0</v>
      </c>
    </row>
    <row r="18" spans="1:7" ht="42.75" customHeight="1">
      <c r="A18" s="97"/>
      <c r="B18" s="97">
        <v>85212</v>
      </c>
      <c r="C18" s="78" t="s">
        <v>60</v>
      </c>
      <c r="D18" s="99">
        <v>2656000</v>
      </c>
      <c r="E18" s="99">
        <v>2656000</v>
      </c>
      <c r="F18" s="99">
        <f>E18</f>
        <v>2656000</v>
      </c>
      <c r="G18" s="98"/>
    </row>
    <row r="19" spans="1:7" ht="30.75" customHeight="1">
      <c r="A19" s="97"/>
      <c r="B19" s="97">
        <v>85213</v>
      </c>
      <c r="C19" s="78" t="s">
        <v>61</v>
      </c>
      <c r="D19" s="99">
        <v>8600</v>
      </c>
      <c r="E19" s="99">
        <v>8600</v>
      </c>
      <c r="F19" s="99">
        <f>E19</f>
        <v>8600</v>
      </c>
      <c r="G19" s="98"/>
    </row>
    <row r="20" spans="1:7" ht="20.25" customHeight="1">
      <c r="A20" s="97"/>
      <c r="B20" s="97">
        <v>85228</v>
      </c>
      <c r="C20" s="78" t="s">
        <v>62</v>
      </c>
      <c r="D20" s="99">
        <v>85000</v>
      </c>
      <c r="E20" s="99">
        <v>85000</v>
      </c>
      <c r="F20" s="99">
        <f>E20</f>
        <v>85000</v>
      </c>
      <c r="G20" s="98"/>
    </row>
    <row r="21" spans="1:7" s="59" customFormat="1" ht="24.75" customHeight="1">
      <c r="A21" s="142" t="s">
        <v>1</v>
      </c>
      <c r="B21" s="143"/>
      <c r="C21" s="143"/>
      <c r="D21" s="106">
        <f>D8+D10+D12+D17</f>
        <v>2875826</v>
      </c>
      <c r="E21" s="106">
        <f>E8+E10+E12+E17</f>
        <v>2875826</v>
      </c>
      <c r="F21" s="106">
        <f>F8+F10+F12+F17</f>
        <v>2875826</v>
      </c>
      <c r="G21" s="107">
        <v>0</v>
      </c>
    </row>
    <row r="23" spans="1:7" ht="12.75">
      <c r="A23" s="52"/>
      <c r="E23" s="73" t="s">
        <v>38</v>
      </c>
      <c r="F23" s="73"/>
      <c r="G23" s="73"/>
    </row>
    <row r="25" spans="5:7" ht="12.75">
      <c r="E25" s="73" t="s">
        <v>39</v>
      </c>
      <c r="F25" s="73"/>
      <c r="G25" s="73"/>
    </row>
  </sheetData>
  <mergeCells count="12">
    <mergeCell ref="E5:E6"/>
    <mergeCell ref="F5:G5"/>
    <mergeCell ref="A21:C21"/>
    <mergeCell ref="E23:G23"/>
    <mergeCell ref="E25:G25"/>
    <mergeCell ref="C1:G1"/>
    <mergeCell ref="C2:G2"/>
    <mergeCell ref="A3:G3"/>
    <mergeCell ref="A5:A6"/>
    <mergeCell ref="B5:B6"/>
    <mergeCell ref="C5:C6"/>
    <mergeCell ref="D5:D6"/>
  </mergeCells>
  <printOptions/>
  <pageMargins left="0.8" right="0.17" top="0.47" bottom="0.33" header="0.24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2010-05-24T13:22:26Z</cp:lastPrinted>
  <dcterms:created xsi:type="dcterms:W3CDTF">2009-10-15T10:17:39Z</dcterms:created>
  <dcterms:modified xsi:type="dcterms:W3CDTF">2010-05-24T13:22:43Z</dcterms:modified>
  <cp:category/>
  <cp:version/>
  <cp:contentType/>
  <cp:contentStatus/>
</cp:coreProperties>
</file>