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zał Nr 1" sheetId="1" r:id="rId1"/>
    <sheet name="zał Nr 2" sheetId="2" r:id="rId2"/>
    <sheet name="zał Nr 3" sheetId="3" r:id="rId3"/>
  </sheets>
  <definedNames>
    <definedName name="_xlnm.Print_Area" localSheetId="2">'zał Nr 3'!$A$1:$I$30</definedName>
  </definedNames>
  <calcPr fullCalcOnLoad="1"/>
</workbook>
</file>

<file path=xl/sharedStrings.xml><?xml version="1.0" encoding="utf-8"?>
<sst xmlns="http://schemas.openxmlformats.org/spreadsheetml/2006/main" count="113" uniqueCount="74">
  <si>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</si>
  <si>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</si>
  <si>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</si>
  <si>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</si>
  <si>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</si>
  <si>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</si>
  <si>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</si>
  <si>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Pomoc społeczna</t>
  </si>
  <si>
    <t>Świadczenia rodzinne oraz składki na ubezpieczenia emerytalne i rentowe z ubezpieczenia społecznego</t>
  </si>
  <si>
    <t>6310</t>
  </si>
  <si>
    <t>Dotacje celowe przekazane z budżetu państwa na inwestycje i zakupy inwestycyjne z zakresu administracji rządowej oraz innych zadań zleconych gminom ustawami</t>
  </si>
  <si>
    <t>Ogółem  zwiększenie dochodów</t>
  </si>
  <si>
    <t>Wydatki</t>
  </si>
  <si>
    <t>Nazwa</t>
  </si>
  <si>
    <t>010</t>
  </si>
  <si>
    <t>01010</t>
  </si>
  <si>
    <t>Wynagrodzenia osobowe pracowników</t>
  </si>
  <si>
    <t>Wydatki na zakupy inwestycyjne jednostek budżetowych</t>
  </si>
  <si>
    <t>Ogółem zwiększenie wydatków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</si>
  <si>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</si>
  <si>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</si>
  <si>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Zestawienie zmian w planie  dochodów i wydatków na zadania zlecone z zakresu administracji rządowej na rok 2004.</t>
  </si>
  <si>
    <t>Plan przed zmianą</t>
  </si>
  <si>
    <t>Zwiększenie</t>
  </si>
  <si>
    <t>Zmniejszenie</t>
  </si>
  <si>
    <t>Plan po zmianie</t>
  </si>
  <si>
    <t>Razem  plan dochodów</t>
  </si>
  <si>
    <t>Razem  plan wydatków</t>
  </si>
  <si>
    <t xml:space="preserve">Przewodniczący Rady Gminy
 </t>
  </si>
  <si>
    <t xml:space="preserve">         Mirosław Byczak</t>
  </si>
  <si>
    <t>Rady Gminy Jaktorów</t>
  </si>
  <si>
    <t>Zestawienie zmian w planie wydatków inwestycyjnych  na   rok 2004</t>
  </si>
  <si>
    <t>Lp</t>
  </si>
  <si>
    <t>Nazwa zadania inwestycyjnego</t>
  </si>
  <si>
    <t xml:space="preserve">Zwiększe-nie </t>
  </si>
  <si>
    <t>Zmniejsze-nie</t>
  </si>
  <si>
    <t>Rozbudowa SUW oraz wykonanie drugiego odwiertu w Bieganowie- rozliczenie inwestycji</t>
  </si>
  <si>
    <t>Budowa sieci wodociągowej w mjsc. Budy Zosine, Stare Budy, Jaktorów, Jaktorów Kolonia, Budy Grzybek</t>
  </si>
  <si>
    <t>Razem dział 010- Rolnictwo  i łowiectwo</t>
  </si>
  <si>
    <t>Zakup  dwóch pomp do stacji uzdatniania wody</t>
  </si>
  <si>
    <t>Budowa nawierzchni asfaltowej drogi w Henryszewie</t>
  </si>
  <si>
    <t>Zakup środka trwałego (budynku) w Międzyborowie</t>
  </si>
  <si>
    <t>Zakup dwóch zestawów komputerowych dla Urzędu Gminy</t>
  </si>
  <si>
    <t>Wykonanie termoizolacji oraz wymiana okien w obiektach oświatowych (w Szkole Podstawowej w Jaktorowie, Gimnazjum w Jaktorowie i  Szkole Podstawowej w Międzyborowie)</t>
  </si>
  <si>
    <t>w tym: rozliczenie inwestycji "Budowa hali sportowej"</t>
  </si>
  <si>
    <t>Budowa Gimnazjum w Międzyborowie - rozliczenie inwestycji</t>
  </si>
  <si>
    <t>Wyposażenie Gimnazjum w Międzyborowie</t>
  </si>
  <si>
    <t>Razem dział 801- Oświata i wychowanie</t>
  </si>
  <si>
    <t>Zakup komputera i oprogramowania dla GOPS w Jaktorowie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</si>
  <si>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</si>
  <si>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</si>
  <si>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</si>
  <si>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</si>
  <si>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Chełmońskiego w Budach Grzybek</t>
  </si>
  <si>
    <t>Budowa punktów świetlnych na ul. Cichej w Jaktorowie (dokończenie)</t>
  </si>
  <si>
    <t>Razem dział 900 - Gospodarka komunalna</t>
  </si>
  <si>
    <t>Budowa  boiska sportowego w Międzyborowie - kontynuacja</t>
  </si>
  <si>
    <t>Razem dział 926- Kultura fizyczna i sport</t>
  </si>
  <si>
    <t>Ogółem</t>
  </si>
  <si>
    <t>Przewodniczący Rady Gminy</t>
  </si>
  <si>
    <t>Mirosław Byczak</t>
  </si>
  <si>
    <t>na rok 2004  w związku ze zwiększeniem   dotacji celowej   .</t>
  </si>
  <si>
    <t>2010</t>
  </si>
  <si>
    <t>Dotacje celowe otrzymane z budżetu państwa  na realizację zadań bieżących z zakresu administracji rządowej oraz innych zadań zleconych gminie ustawami</t>
  </si>
  <si>
    <t>Składki na ubezpieczenia społeczne</t>
  </si>
  <si>
    <t>Składki na Fundusz Pracy</t>
  </si>
  <si>
    <t>Zakup materiałów i wyposażenia</t>
  </si>
  <si>
    <t>Uzasadnienie:
    Zgodnie z pismem Nr FIN.I.301/3011/852/63/2004 Mazowieckiego Urzędu Wojewódzkiego - Wydział Finansów i Budżetu  przyznana została dotacja celowa w kwocie 10.000,-zł z przeznaczeniem na przygotowanie organizacyjne gmin do realizacji zadań wynikających z ustawy o świadczeniach rodzinnych, tj. na utworzenie nowego stanowiska pracy (wynagrodzenie, pochodne, druk formularzy, zakup wyposażenia biurowego) - 7.000,-zł oraz na zakup oprogramowania komputerowego - 3.000,-zł.</t>
  </si>
  <si>
    <t xml:space="preserve">                         Rady Gminy Jaktorów z dnia 26 kwietnia 2004r.</t>
  </si>
  <si>
    <t xml:space="preserve">                                                                                                                                                              Rady Gminy Jaktorów z dnia  26 kwietnia 2004r</t>
  </si>
  <si>
    <t>z dnia  26 kwietnia 2004r</t>
  </si>
  <si>
    <t xml:space="preserve">                              Zał. Nr 1  do uchwały Nr  XXIV/ 160/2004</t>
  </si>
  <si>
    <t xml:space="preserve">                                                                                                                                                        Zał. Nr 2 do uchwały Nr XXIV/160 /2004</t>
  </si>
  <si>
    <t>Zał.Nr 3 do  uchwały  Nr XXIV/ 160 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</si>
</sst>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6">
      <selection activeCell="D1" sqref="D1:E1"/>
    </sheetView>
  </sheetViews>
  <sheetFormatPr defaultColWidth="9.00390625" defaultRowHeight="12.75"/>
  <cols>
    <col min="1" max="1" width="6.00390625" style="1" customWidth="1"/>
    <col min="2" max="2" width="9.25390625" style="1" bestFit="1" customWidth="1"/>
    <col min="3" max="3" width="6.625" style="1" customWidth="1"/>
    <col min="4" max="4" width="57.00390625" style="1" customWidth="1"/>
    <col min="5" max="5" width="12.75390625" style="1" customWidth="1"/>
    <col min="6" max="16384" width="9.125" style="1" customWidth="1"/>
  </cols>
  <sheetData>
    <row r="1" spans="4:5" ht="17.25" customHeight="1">
      <c r="D1" s="92" t="s">
        <v>71</v>
      </c>
      <c r="E1" s="92"/>
    </row>
    <row r="2" spans="4:5" ht="16.5" customHeight="1">
      <c r="D2" s="92" t="s">
        <v>68</v>
      </c>
      <c r="E2" s="92"/>
    </row>
    <row r="3" ht="14.25">
      <c r="D3" s="2"/>
    </row>
    <row r="4" spans="1:5" ht="15">
      <c r="A4" s="3"/>
      <c r="B4" s="81" t="s">
        <v>0</v>
      </c>
      <c r="C4" s="81"/>
      <c r="D4" s="81"/>
      <c r="E4" s="81"/>
    </row>
    <row r="5" spans="1:5" ht="20.25" customHeight="1">
      <c r="A5" s="82" t="s">
        <v>61</v>
      </c>
      <c r="B5" s="82"/>
      <c r="C5" s="82"/>
      <c r="D5" s="82"/>
      <c r="E5" s="82"/>
    </row>
    <row r="6" spans="1:4" ht="17.25" customHeight="1">
      <c r="A6" s="4"/>
      <c r="B6" s="4" t="s">
        <v>1</v>
      </c>
      <c r="C6" s="4"/>
      <c r="D6" s="4"/>
    </row>
    <row r="7" spans="1:5" s="6" customFormat="1" ht="21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</row>
    <row r="8" spans="1:5" s="8" customFormat="1" ht="14.25">
      <c r="A8" s="5">
        <v>1</v>
      </c>
      <c r="B8" s="5">
        <v>2</v>
      </c>
      <c r="C8" s="5">
        <v>3</v>
      </c>
      <c r="D8" s="5">
        <v>4</v>
      </c>
      <c r="E8" s="7">
        <v>6</v>
      </c>
    </row>
    <row r="9" spans="1:5" s="10" customFormat="1" ht="18.75" customHeight="1">
      <c r="A9" s="9">
        <v>852</v>
      </c>
      <c r="B9" s="9"/>
      <c r="C9" s="14"/>
      <c r="D9" s="13" t="s">
        <v>7</v>
      </c>
      <c r="E9" s="15">
        <f>E10</f>
        <v>10000</v>
      </c>
    </row>
    <row r="10" spans="1:5" s="10" customFormat="1" ht="30.75" customHeight="1">
      <c r="A10" s="9"/>
      <c r="B10" s="79">
        <v>85212</v>
      </c>
      <c r="C10" s="11"/>
      <c r="D10" s="12" t="s">
        <v>8</v>
      </c>
      <c r="E10" s="16">
        <f>E11+E12</f>
        <v>10000</v>
      </c>
    </row>
    <row r="11" spans="1:5" s="10" customFormat="1" ht="44.25" customHeight="1">
      <c r="A11" s="9"/>
      <c r="B11" s="5"/>
      <c r="C11" s="79" t="s">
        <v>62</v>
      </c>
      <c r="D11" s="12" t="s">
        <v>63</v>
      </c>
      <c r="E11" s="16">
        <v>7000</v>
      </c>
    </row>
    <row r="12" spans="1:5" s="10" customFormat="1" ht="41.25" customHeight="1">
      <c r="A12" s="9"/>
      <c r="B12" s="9"/>
      <c r="C12" s="79" t="s">
        <v>9</v>
      </c>
      <c r="D12" s="12" t="s">
        <v>10</v>
      </c>
      <c r="E12" s="16">
        <v>3000</v>
      </c>
    </row>
    <row r="13" spans="1:5" ht="21" customHeight="1">
      <c r="A13" s="17"/>
      <c r="B13" s="17"/>
      <c r="C13" s="17"/>
      <c r="D13" s="17" t="s">
        <v>11</v>
      </c>
      <c r="E13" s="16">
        <f>E9</f>
        <v>10000</v>
      </c>
    </row>
    <row r="14" spans="1:5" s="4" customFormat="1" ht="14.25">
      <c r="A14" s="18"/>
      <c r="B14" s="18"/>
      <c r="C14" s="18"/>
      <c r="D14" s="18"/>
      <c r="E14" s="19"/>
    </row>
    <row r="15" spans="1:5" ht="14.25">
      <c r="A15" s="18"/>
      <c r="B15" s="18" t="s">
        <v>12</v>
      </c>
      <c r="C15" s="18"/>
      <c r="D15" s="18"/>
      <c r="E15" s="19"/>
    </row>
    <row r="16" spans="1:5" s="8" customFormat="1" ht="17.25" customHeight="1">
      <c r="A16" s="5" t="s">
        <v>2</v>
      </c>
      <c r="B16" s="5" t="s">
        <v>3</v>
      </c>
      <c r="C16" s="5" t="s">
        <v>4</v>
      </c>
      <c r="D16" s="5" t="s">
        <v>13</v>
      </c>
      <c r="E16" s="7" t="s">
        <v>6</v>
      </c>
    </row>
    <row r="17" spans="1:5" s="8" customFormat="1" ht="15.75" customHeight="1">
      <c r="A17" s="5">
        <v>1</v>
      </c>
      <c r="B17" s="5">
        <v>2</v>
      </c>
      <c r="C17" s="5">
        <v>3</v>
      </c>
      <c r="D17" s="5">
        <v>4</v>
      </c>
      <c r="E17" s="7">
        <v>5</v>
      </c>
    </row>
    <row r="18" spans="1:5" s="22" customFormat="1" ht="18.75" customHeight="1">
      <c r="A18" s="9">
        <v>852</v>
      </c>
      <c r="B18" s="9"/>
      <c r="C18" s="9"/>
      <c r="D18" s="13" t="s">
        <v>7</v>
      </c>
      <c r="E18" s="15">
        <f>E19</f>
        <v>10000</v>
      </c>
    </row>
    <row r="19" spans="1:5" ht="29.25" customHeight="1">
      <c r="A19" s="5"/>
      <c r="B19" s="5">
        <v>85212</v>
      </c>
      <c r="C19" s="5"/>
      <c r="D19" s="12" t="s">
        <v>8</v>
      </c>
      <c r="E19" s="16">
        <f>E20+E21+E22+E23+E24</f>
        <v>10000</v>
      </c>
    </row>
    <row r="20" spans="1:5" ht="18.75" customHeight="1">
      <c r="A20" s="5"/>
      <c r="B20" s="5"/>
      <c r="C20" s="5">
        <v>4010</v>
      </c>
      <c r="D20" s="12" t="s">
        <v>16</v>
      </c>
      <c r="E20" s="16">
        <v>1400</v>
      </c>
    </row>
    <row r="21" spans="1:5" ht="17.25" customHeight="1">
      <c r="A21" s="5"/>
      <c r="B21" s="5"/>
      <c r="C21" s="5">
        <v>4110</v>
      </c>
      <c r="D21" s="12" t="s">
        <v>64</v>
      </c>
      <c r="E21" s="16">
        <v>242</v>
      </c>
    </row>
    <row r="22" spans="1:5" ht="17.25" customHeight="1">
      <c r="A22" s="5"/>
      <c r="B22" s="5"/>
      <c r="C22" s="5">
        <v>4120</v>
      </c>
      <c r="D22" s="12" t="s">
        <v>65</v>
      </c>
      <c r="E22" s="16">
        <v>35</v>
      </c>
    </row>
    <row r="23" spans="1:5" ht="17.25" customHeight="1">
      <c r="A23" s="5"/>
      <c r="B23" s="5"/>
      <c r="C23" s="5">
        <v>4210</v>
      </c>
      <c r="D23" s="12" t="s">
        <v>66</v>
      </c>
      <c r="E23" s="16">
        <v>5323</v>
      </c>
    </row>
    <row r="24" spans="1:5" ht="15.75" customHeight="1">
      <c r="A24" s="5"/>
      <c r="B24" s="5"/>
      <c r="C24" s="5">
        <v>6060</v>
      </c>
      <c r="D24" s="12" t="s">
        <v>17</v>
      </c>
      <c r="E24" s="16">
        <v>3000</v>
      </c>
    </row>
    <row r="25" spans="1:5" ht="16.5" customHeight="1">
      <c r="A25" s="17"/>
      <c r="B25" s="17"/>
      <c r="C25" s="17"/>
      <c r="D25" s="17" t="s">
        <v>18</v>
      </c>
      <c r="E25" s="16">
        <f>E18</f>
        <v>10000</v>
      </c>
    </row>
    <row r="26" spans="1:5" ht="105.75" customHeight="1">
      <c r="A26" s="83" t="s">
        <v>67</v>
      </c>
      <c r="B26" s="83"/>
      <c r="C26" s="83"/>
      <c r="D26" s="83"/>
      <c r="E26" s="83"/>
    </row>
    <row r="27" spans="1:5" ht="18.75" customHeight="1">
      <c r="A27" s="23"/>
      <c r="B27" s="23"/>
      <c r="C27" s="23"/>
      <c r="D27" s="23"/>
      <c r="E27" s="23"/>
    </row>
    <row r="28" spans="4:5" ht="12.75">
      <c r="D28" s="84" t="s">
        <v>19</v>
      </c>
      <c r="E28" s="84"/>
    </row>
    <row r="30" spans="4:5" ht="16.5" customHeight="1">
      <c r="D30" s="80" t="s">
        <v>20</v>
      </c>
      <c r="E30" s="80"/>
    </row>
  </sheetData>
  <mergeCells count="7">
    <mergeCell ref="D2:E2"/>
    <mergeCell ref="D1:E1"/>
    <mergeCell ref="D30:E30"/>
    <mergeCell ref="B4:E4"/>
    <mergeCell ref="A5:E5"/>
    <mergeCell ref="A26:E26"/>
    <mergeCell ref="D28:E28"/>
  </mergeCells>
  <printOptions/>
  <pageMargins left="0.75" right="0.29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" sqref="A2:H2"/>
    </sheetView>
  </sheetViews>
  <sheetFormatPr defaultColWidth="9.00390625" defaultRowHeight="12.75"/>
  <cols>
    <col min="1" max="1" width="6.625" style="25" customWidth="1"/>
    <col min="2" max="2" width="10.00390625" style="25" customWidth="1"/>
    <col min="3" max="3" width="6.875" style="25" customWidth="1"/>
    <col min="4" max="4" width="54.00390625" style="25" customWidth="1"/>
    <col min="5" max="5" width="14.00390625" style="25" customWidth="1"/>
    <col min="6" max="6" width="13.375" style="25" customWidth="1"/>
    <col min="7" max="7" width="14.25390625" style="25" customWidth="1"/>
    <col min="8" max="8" width="13.00390625" style="25" customWidth="1"/>
    <col min="9" max="16384" width="9.125" style="25" customWidth="1"/>
  </cols>
  <sheetData>
    <row r="1" spans="1:8" ht="14.25">
      <c r="A1" s="87" t="s">
        <v>72</v>
      </c>
      <c r="B1" s="87"/>
      <c r="C1" s="87"/>
      <c r="D1" s="87"/>
      <c r="E1" s="87"/>
      <c r="F1" s="87"/>
      <c r="G1" s="87"/>
      <c r="H1" s="87"/>
    </row>
    <row r="2" spans="1:8" ht="14.25">
      <c r="A2" s="88" t="s">
        <v>69</v>
      </c>
      <c r="B2" s="88"/>
      <c r="C2" s="88"/>
      <c r="D2" s="88"/>
      <c r="E2" s="88"/>
      <c r="F2" s="88"/>
      <c r="G2" s="88"/>
      <c r="H2" s="88"/>
    </row>
    <row r="3" spans="1:7" ht="14.25">
      <c r="A3" s="87" t="s">
        <v>21</v>
      </c>
      <c r="B3" s="87"/>
      <c r="C3" s="87"/>
      <c r="D3" s="87"/>
      <c r="E3" s="87"/>
      <c r="F3" s="87"/>
      <c r="G3" s="87"/>
    </row>
    <row r="4" spans="1:7" ht="14.25">
      <c r="A4" s="89" t="s">
        <v>1</v>
      </c>
      <c r="B4" s="89"/>
      <c r="C4" s="24"/>
      <c r="D4" s="24"/>
      <c r="E4" s="24"/>
      <c r="F4" s="24"/>
      <c r="G4" s="24"/>
    </row>
    <row r="5" spans="1:8" s="24" customFormat="1" ht="28.5" customHeight="1">
      <c r="A5" s="26" t="s">
        <v>2</v>
      </c>
      <c r="B5" s="26" t="s">
        <v>3</v>
      </c>
      <c r="C5" s="26" t="s">
        <v>4</v>
      </c>
      <c r="D5" s="26" t="s">
        <v>13</v>
      </c>
      <c r="E5" s="27" t="s">
        <v>22</v>
      </c>
      <c r="F5" s="27" t="s">
        <v>23</v>
      </c>
      <c r="G5" s="27" t="s">
        <v>24</v>
      </c>
      <c r="H5" s="27" t="s">
        <v>25</v>
      </c>
    </row>
    <row r="6" spans="1:8" s="24" customFormat="1" ht="14.2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</row>
    <row r="7" spans="1:8" s="35" customFormat="1" ht="15.75" customHeight="1">
      <c r="A7" s="29">
        <v>852</v>
      </c>
      <c r="B7" s="29"/>
      <c r="C7" s="30"/>
      <c r="D7" s="31" t="s">
        <v>7</v>
      </c>
      <c r="E7" s="32">
        <f>E8</f>
        <v>3800</v>
      </c>
      <c r="F7" s="33">
        <f>F8</f>
        <v>10000</v>
      </c>
      <c r="G7" s="34"/>
      <c r="H7" s="33">
        <f>H8</f>
        <v>13800</v>
      </c>
    </row>
    <row r="8" spans="1:8" s="24" customFormat="1" ht="29.25" customHeight="1">
      <c r="A8" s="28"/>
      <c r="B8" s="28">
        <v>85212</v>
      </c>
      <c r="C8" s="26"/>
      <c r="D8" s="12" t="s">
        <v>8</v>
      </c>
      <c r="E8" s="36">
        <f>E9+E10</f>
        <v>3800</v>
      </c>
      <c r="F8" s="37">
        <f>F9+F10</f>
        <v>10000</v>
      </c>
      <c r="G8" s="38"/>
      <c r="H8" s="37">
        <f>H9+H10</f>
        <v>13800</v>
      </c>
    </row>
    <row r="9" spans="1:8" s="24" customFormat="1" ht="44.25" customHeight="1">
      <c r="A9" s="28"/>
      <c r="B9" s="28"/>
      <c r="C9" s="26">
        <v>2010</v>
      </c>
      <c r="D9" s="12" t="s">
        <v>63</v>
      </c>
      <c r="E9" s="36"/>
      <c r="F9" s="37">
        <v>7000</v>
      </c>
      <c r="G9" s="38"/>
      <c r="H9" s="37">
        <f>E9+F9</f>
        <v>7000</v>
      </c>
    </row>
    <row r="10" spans="1:8" s="24" customFormat="1" ht="44.25" customHeight="1">
      <c r="A10" s="28"/>
      <c r="B10" s="28"/>
      <c r="C10" s="26">
        <v>6310</v>
      </c>
      <c r="D10" s="12" t="s">
        <v>10</v>
      </c>
      <c r="E10" s="36">
        <v>3800</v>
      </c>
      <c r="F10" s="37">
        <v>3000</v>
      </c>
      <c r="G10" s="38"/>
      <c r="H10" s="37">
        <f>E10+F10</f>
        <v>6800</v>
      </c>
    </row>
    <row r="11" spans="1:8" s="42" customFormat="1" ht="18" customHeight="1">
      <c r="A11" s="39"/>
      <c r="B11" s="39"/>
      <c r="C11" s="39"/>
      <c r="D11" s="39" t="s">
        <v>26</v>
      </c>
      <c r="E11" s="40">
        <f>E7</f>
        <v>3800</v>
      </c>
      <c r="F11" s="37">
        <f>F7</f>
        <v>10000</v>
      </c>
      <c r="G11" s="40"/>
      <c r="H11" s="41">
        <f>H7</f>
        <v>13800</v>
      </c>
    </row>
    <row r="12" ht="17.25" customHeight="1">
      <c r="A12" s="25" t="s">
        <v>12</v>
      </c>
    </row>
    <row r="13" spans="1:8" ht="30.75" customHeight="1">
      <c r="A13" s="26" t="s">
        <v>2</v>
      </c>
      <c r="B13" s="26" t="s">
        <v>3</v>
      </c>
      <c r="C13" s="26" t="s">
        <v>4</v>
      </c>
      <c r="D13" s="26" t="s">
        <v>13</v>
      </c>
      <c r="E13" s="27" t="s">
        <v>22</v>
      </c>
      <c r="F13" s="27" t="s">
        <v>23</v>
      </c>
      <c r="G13" s="27" t="s">
        <v>24</v>
      </c>
      <c r="H13" s="27" t="s">
        <v>25</v>
      </c>
    </row>
    <row r="14" spans="1:8" s="24" customFormat="1" ht="14.2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</row>
    <row r="15" spans="1:8" ht="15.75" customHeight="1">
      <c r="A15" s="43">
        <v>852</v>
      </c>
      <c r="B15" s="44"/>
      <c r="C15" s="29"/>
      <c r="D15" s="20" t="s">
        <v>7</v>
      </c>
      <c r="E15" s="33">
        <f>E16</f>
        <v>3800</v>
      </c>
      <c r="F15" s="33">
        <f>F16</f>
        <v>10000</v>
      </c>
      <c r="G15" s="33"/>
      <c r="H15" s="33">
        <f>H16</f>
        <v>13800</v>
      </c>
    </row>
    <row r="16" spans="1:8" ht="29.25" customHeight="1">
      <c r="A16" s="45"/>
      <c r="B16" s="46">
        <v>85212</v>
      </c>
      <c r="C16" s="28"/>
      <c r="D16" s="12" t="s">
        <v>8</v>
      </c>
      <c r="E16" s="36">
        <f>E21</f>
        <v>3800</v>
      </c>
      <c r="F16" s="37">
        <f>F17+F18+F19+F20+F21</f>
        <v>10000</v>
      </c>
      <c r="G16" s="37"/>
      <c r="H16" s="37">
        <f>H17+H18+H19+H20+H21</f>
        <v>13800</v>
      </c>
    </row>
    <row r="17" spans="1:8" ht="15.75" customHeight="1">
      <c r="A17" s="45"/>
      <c r="B17" s="46"/>
      <c r="C17" s="28">
        <v>4010</v>
      </c>
      <c r="D17" s="12" t="s">
        <v>16</v>
      </c>
      <c r="E17" s="36"/>
      <c r="F17" s="37">
        <v>1400</v>
      </c>
      <c r="G17" s="37"/>
      <c r="H17" s="37">
        <f>F17</f>
        <v>1400</v>
      </c>
    </row>
    <row r="18" spans="1:8" ht="15.75" customHeight="1">
      <c r="A18" s="45"/>
      <c r="B18" s="46"/>
      <c r="C18" s="28">
        <v>4110</v>
      </c>
      <c r="D18" s="12" t="s">
        <v>64</v>
      </c>
      <c r="E18" s="36"/>
      <c r="F18" s="37">
        <v>242</v>
      </c>
      <c r="G18" s="37"/>
      <c r="H18" s="37">
        <f>F18</f>
        <v>242</v>
      </c>
    </row>
    <row r="19" spans="1:8" ht="17.25" customHeight="1">
      <c r="A19" s="45"/>
      <c r="B19" s="46"/>
      <c r="C19" s="28">
        <v>4120</v>
      </c>
      <c r="D19" s="12" t="s">
        <v>65</v>
      </c>
      <c r="E19" s="36"/>
      <c r="F19" s="37">
        <v>35</v>
      </c>
      <c r="G19" s="37"/>
      <c r="H19" s="37">
        <f>F19</f>
        <v>35</v>
      </c>
    </row>
    <row r="20" spans="1:8" ht="15.75" customHeight="1">
      <c r="A20" s="45"/>
      <c r="B20" s="46"/>
      <c r="C20" s="28">
        <v>4210</v>
      </c>
      <c r="D20" s="12" t="s">
        <v>66</v>
      </c>
      <c r="E20" s="36"/>
      <c r="F20" s="37">
        <v>5323</v>
      </c>
      <c r="G20" s="37"/>
      <c r="H20" s="37">
        <f>F20</f>
        <v>5323</v>
      </c>
    </row>
    <row r="21" spans="1:8" ht="17.25" customHeight="1">
      <c r="A21" s="45"/>
      <c r="B21" s="46"/>
      <c r="C21" s="28">
        <v>6060</v>
      </c>
      <c r="D21" s="21" t="s">
        <v>17</v>
      </c>
      <c r="E21" s="36">
        <v>3800</v>
      </c>
      <c r="F21" s="37">
        <v>3000</v>
      </c>
      <c r="G21" s="37"/>
      <c r="H21" s="37">
        <f>E21+F21</f>
        <v>6800</v>
      </c>
    </row>
    <row r="22" spans="1:8" s="42" customFormat="1" ht="15">
      <c r="A22" s="39"/>
      <c r="B22" s="39"/>
      <c r="C22" s="39"/>
      <c r="D22" s="39" t="s">
        <v>27</v>
      </c>
      <c r="E22" s="40">
        <f>E15</f>
        <v>3800</v>
      </c>
      <c r="F22" s="37">
        <f>F15</f>
        <v>10000</v>
      </c>
      <c r="G22" s="41"/>
      <c r="H22" s="41">
        <f>H15</f>
        <v>13800</v>
      </c>
    </row>
    <row r="23" spans="5:8" ht="18.75" customHeight="1">
      <c r="E23" s="85" t="s">
        <v>28</v>
      </c>
      <c r="F23" s="85"/>
      <c r="G23" s="85"/>
      <c r="H23" s="85"/>
    </row>
    <row r="24" spans="5:7" ht="24.75" customHeight="1">
      <c r="E24" s="47"/>
      <c r="F24" s="86" t="s">
        <v>29</v>
      </c>
      <c r="G24" s="86"/>
    </row>
  </sheetData>
  <mergeCells count="6">
    <mergeCell ref="E23:H23"/>
    <mergeCell ref="F24:G24"/>
    <mergeCell ref="A1:H1"/>
    <mergeCell ref="A2:H2"/>
    <mergeCell ref="A3:G3"/>
    <mergeCell ref="A4:B4"/>
  </mergeCells>
  <printOptions/>
  <pageMargins left="0.75" right="0.46" top="0.66" bottom="0.67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30"/>
  <sheetViews>
    <sheetView tabSelected="1" workbookViewId="0" topLeftCell="A1">
      <selection activeCell="G1" sqref="G1:I1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58.75390625" style="0" customWidth="1"/>
    <col min="6" max="6" width="13.75390625" style="0" customWidth="1"/>
    <col min="7" max="7" width="11.375" style="0" customWidth="1"/>
    <col min="8" max="8" width="12.25390625" style="0" customWidth="1"/>
    <col min="9" max="9" width="12.875" style="0" customWidth="1"/>
  </cols>
  <sheetData>
    <row r="1" spans="7:9" ht="13.5" customHeight="1">
      <c r="G1" s="90" t="s">
        <v>73</v>
      </c>
      <c r="H1" s="90"/>
      <c r="I1" s="90"/>
    </row>
    <row r="2" spans="7:9" ht="12.75">
      <c r="G2" s="90" t="s">
        <v>30</v>
      </c>
      <c r="H2" s="90"/>
      <c r="I2" s="90"/>
    </row>
    <row r="3" spans="7:9" ht="15" customHeight="1">
      <c r="G3" s="90" t="s">
        <v>70</v>
      </c>
      <c r="H3" s="90"/>
      <c r="I3" s="90"/>
    </row>
    <row r="4" spans="3:8" ht="16.5" customHeight="1">
      <c r="C4" s="91" t="s">
        <v>31</v>
      </c>
      <c r="D4" s="91"/>
      <c r="E4" s="91"/>
      <c r="F4" s="91"/>
      <c r="G4" s="91"/>
      <c r="H4" s="91"/>
    </row>
    <row r="5" spans="1:9" s="54" customFormat="1" ht="27" customHeight="1">
      <c r="A5" s="48" t="s">
        <v>32</v>
      </c>
      <c r="B5" s="48" t="s">
        <v>2</v>
      </c>
      <c r="C5" s="49" t="s">
        <v>3</v>
      </c>
      <c r="D5" s="49" t="s">
        <v>4</v>
      </c>
      <c r="E5" s="50" t="s">
        <v>33</v>
      </c>
      <c r="F5" s="51" t="s">
        <v>22</v>
      </c>
      <c r="G5" s="52" t="s">
        <v>34</v>
      </c>
      <c r="H5" s="52" t="s">
        <v>35</v>
      </c>
      <c r="I5" s="52" t="s">
        <v>25</v>
      </c>
    </row>
    <row r="6" spans="1:9" s="54" customFormat="1" ht="14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s="54" customFormat="1" ht="25.5" customHeight="1">
      <c r="A7" s="56">
        <v>1</v>
      </c>
      <c r="B7" s="56" t="s">
        <v>14</v>
      </c>
      <c r="C7" s="56" t="s">
        <v>15</v>
      </c>
      <c r="D7" s="56">
        <v>6050</v>
      </c>
      <c r="E7" s="57" t="s">
        <v>36</v>
      </c>
      <c r="F7" s="58">
        <v>13000</v>
      </c>
      <c r="G7" s="58"/>
      <c r="H7" s="58"/>
      <c r="I7" s="58">
        <f>F7+G7</f>
        <v>13000</v>
      </c>
    </row>
    <row r="8" spans="1:9" s="54" customFormat="1" ht="25.5" customHeight="1">
      <c r="A8" s="56">
        <v>2</v>
      </c>
      <c r="B8" s="56"/>
      <c r="C8" s="56" t="s">
        <v>15</v>
      </c>
      <c r="D8" s="56">
        <v>6050</v>
      </c>
      <c r="E8" s="57" t="s">
        <v>37</v>
      </c>
      <c r="F8" s="58">
        <v>55000</v>
      </c>
      <c r="G8" s="58"/>
      <c r="H8" s="58"/>
      <c r="I8" s="58">
        <f>F8</f>
        <v>55000</v>
      </c>
    </row>
    <row r="9" spans="1:9" s="54" customFormat="1" ht="16.5" customHeight="1">
      <c r="A9" s="55"/>
      <c r="B9" s="55"/>
      <c r="C9" s="55"/>
      <c r="E9" s="59" t="s">
        <v>38</v>
      </c>
      <c r="F9" s="60">
        <f>F7+F8</f>
        <v>68000</v>
      </c>
      <c r="G9" s="58"/>
      <c r="H9" s="60"/>
      <c r="I9" s="60">
        <f>I7+I8</f>
        <v>68000</v>
      </c>
    </row>
    <row r="10" spans="1:9" s="54" customFormat="1" ht="18.75" customHeight="1">
      <c r="A10" s="55">
        <v>3</v>
      </c>
      <c r="B10" s="55">
        <v>400</v>
      </c>
      <c r="C10" s="55">
        <v>40002</v>
      </c>
      <c r="D10" s="55">
        <v>6060</v>
      </c>
      <c r="E10" s="61" t="s">
        <v>39</v>
      </c>
      <c r="F10" s="62">
        <v>15000</v>
      </c>
      <c r="G10" s="58"/>
      <c r="H10" s="63"/>
      <c r="I10" s="62">
        <f>F10</f>
        <v>15000</v>
      </c>
    </row>
    <row r="11" spans="1:169" s="54" customFormat="1" ht="18.75" customHeight="1">
      <c r="A11" s="55">
        <v>4</v>
      </c>
      <c r="B11" s="55">
        <v>600</v>
      </c>
      <c r="C11" s="55">
        <v>60016</v>
      </c>
      <c r="D11" s="55">
        <v>6050</v>
      </c>
      <c r="E11" s="61" t="s">
        <v>40</v>
      </c>
      <c r="F11" s="62">
        <v>80000</v>
      </c>
      <c r="G11" s="58"/>
      <c r="H11" s="63"/>
      <c r="I11" s="62">
        <f>F11</f>
        <v>80000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</row>
    <row r="12" spans="1:169" s="54" customFormat="1" ht="18.75" customHeight="1">
      <c r="A12" s="55">
        <v>5</v>
      </c>
      <c r="B12" s="55">
        <v>700</v>
      </c>
      <c r="C12" s="55">
        <v>70005</v>
      </c>
      <c r="D12" s="55">
        <v>6060</v>
      </c>
      <c r="E12" s="61" t="s">
        <v>41</v>
      </c>
      <c r="F12" s="62">
        <v>20000</v>
      </c>
      <c r="G12" s="58"/>
      <c r="H12" s="63"/>
      <c r="I12" s="62">
        <f>F12+G12</f>
        <v>20000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</row>
    <row r="13" spans="1:169" s="54" customFormat="1" ht="18.75" customHeight="1">
      <c r="A13" s="55">
        <v>6</v>
      </c>
      <c r="B13" s="55">
        <v>750</v>
      </c>
      <c r="C13" s="55">
        <v>75023</v>
      </c>
      <c r="D13" s="55">
        <v>6060</v>
      </c>
      <c r="E13" s="65" t="s">
        <v>42</v>
      </c>
      <c r="F13" s="58">
        <v>10000</v>
      </c>
      <c r="G13" s="58"/>
      <c r="H13" s="58"/>
      <c r="I13" s="58">
        <f>F13+G13</f>
        <v>10000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</row>
    <row r="14" spans="1:169" s="54" customFormat="1" ht="36.75" customHeight="1">
      <c r="A14" s="56">
        <v>7</v>
      </c>
      <c r="B14" s="56">
        <v>801</v>
      </c>
      <c r="C14" s="56">
        <v>80101</v>
      </c>
      <c r="D14" s="56">
        <v>6050</v>
      </c>
      <c r="E14" s="66" t="s">
        <v>43</v>
      </c>
      <c r="F14" s="58">
        <v>512000</v>
      </c>
      <c r="G14" s="58"/>
      <c r="H14" s="58"/>
      <c r="I14" s="58">
        <f>F14+G14</f>
        <v>512000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</row>
    <row r="15" spans="1:169" s="54" customFormat="1" ht="15.75" customHeight="1">
      <c r="A15" s="56"/>
      <c r="B15" s="56"/>
      <c r="C15" s="56"/>
      <c r="D15" s="56"/>
      <c r="E15" s="66" t="s">
        <v>44</v>
      </c>
      <c r="F15" s="58"/>
      <c r="G15" s="58"/>
      <c r="H15" s="58"/>
      <c r="I15" s="58">
        <f>G15</f>
        <v>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</row>
    <row r="16" spans="1:169" s="54" customFormat="1" ht="18.75" customHeight="1">
      <c r="A16" s="55">
        <v>8</v>
      </c>
      <c r="B16" s="56"/>
      <c r="C16" s="56">
        <v>80110</v>
      </c>
      <c r="D16" s="56">
        <v>6050</v>
      </c>
      <c r="E16" s="65" t="s">
        <v>45</v>
      </c>
      <c r="F16" s="58">
        <v>330437</v>
      </c>
      <c r="G16" s="58"/>
      <c r="H16" s="58"/>
      <c r="I16" s="58">
        <f>F16+G16</f>
        <v>330437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</row>
    <row r="17" spans="1:169" s="54" customFormat="1" ht="17.25" customHeight="1">
      <c r="A17" s="55">
        <v>9</v>
      </c>
      <c r="B17" s="56"/>
      <c r="C17" s="56">
        <v>80110</v>
      </c>
      <c r="D17" s="56">
        <v>6060</v>
      </c>
      <c r="E17" s="65" t="s">
        <v>46</v>
      </c>
      <c r="F17" s="58">
        <v>242100</v>
      </c>
      <c r="G17" s="58"/>
      <c r="H17" s="58"/>
      <c r="I17" s="58">
        <f>F17</f>
        <v>242100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</row>
    <row r="18" spans="1:169" s="54" customFormat="1" ht="18.75" customHeight="1">
      <c r="A18" s="55"/>
      <c r="B18" s="55"/>
      <c r="C18" s="55"/>
      <c r="E18" s="59" t="s">
        <v>47</v>
      </c>
      <c r="F18" s="60">
        <f>SUM(F14:F17)</f>
        <v>1084537</v>
      </c>
      <c r="G18" s="60"/>
      <c r="H18" s="60">
        <f>H16</f>
        <v>0</v>
      </c>
      <c r="I18" s="60">
        <f>I14+I16+I17</f>
        <v>1084537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</row>
    <row r="19" spans="1:169" s="54" customFormat="1" ht="20.25" customHeight="1">
      <c r="A19" s="55">
        <v>10</v>
      </c>
      <c r="B19" s="55">
        <v>852</v>
      </c>
      <c r="C19" s="55">
        <v>85212</v>
      </c>
      <c r="D19" s="54">
        <v>6060</v>
      </c>
      <c r="E19" s="67" t="s">
        <v>48</v>
      </c>
      <c r="F19" s="60">
        <v>3800</v>
      </c>
      <c r="G19" s="62">
        <v>3000</v>
      </c>
      <c r="H19" s="62"/>
      <c r="I19" s="62">
        <f>F19+G19</f>
        <v>6800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</row>
    <row r="20" spans="1:169" s="54" customFormat="1" ht="26.25" customHeight="1">
      <c r="A20" s="56">
        <v>11</v>
      </c>
      <c r="B20" s="56">
        <v>900</v>
      </c>
      <c r="C20" s="56">
        <v>90001</v>
      </c>
      <c r="D20" s="56">
        <v>6050</v>
      </c>
      <c r="E20" s="57" t="s">
        <v>49</v>
      </c>
      <c r="F20" s="58">
        <v>909943</v>
      </c>
      <c r="G20" s="58"/>
      <c r="H20" s="58"/>
      <c r="I20" s="58">
        <f>F20+G20</f>
        <v>909943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</row>
    <row r="21" spans="1:169" s="54" customFormat="1" ht="24.75" customHeight="1">
      <c r="A21" s="55">
        <v>12</v>
      </c>
      <c r="B21" s="68"/>
      <c r="C21" s="68">
        <v>90015</v>
      </c>
      <c r="D21" s="68">
        <v>6050</v>
      </c>
      <c r="E21" s="65" t="s">
        <v>50</v>
      </c>
      <c r="F21" s="58">
        <v>46830</v>
      </c>
      <c r="G21" s="58"/>
      <c r="H21" s="58"/>
      <c r="I21" s="58">
        <f>F21</f>
        <v>46830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</row>
    <row r="22" spans="1:169" s="71" customFormat="1" ht="18.75" customHeight="1">
      <c r="A22" s="56">
        <v>13</v>
      </c>
      <c r="B22" s="69"/>
      <c r="C22" s="69" t="s">
        <v>51</v>
      </c>
      <c r="D22" s="69" t="s">
        <v>52</v>
      </c>
      <c r="E22" s="61" t="s">
        <v>53</v>
      </c>
      <c r="F22" s="62">
        <v>6170</v>
      </c>
      <c r="G22" s="62"/>
      <c r="H22" s="62"/>
      <c r="I22" s="62">
        <f>F22</f>
        <v>6170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</row>
    <row r="23" spans="1:169" s="71" customFormat="1" ht="20.25" customHeight="1">
      <c r="A23" s="55">
        <v>14</v>
      </c>
      <c r="B23" s="69"/>
      <c r="C23" s="69" t="s">
        <v>51</v>
      </c>
      <c r="D23" s="69" t="s">
        <v>52</v>
      </c>
      <c r="E23" s="61" t="s">
        <v>54</v>
      </c>
      <c r="F23" s="62">
        <v>15000</v>
      </c>
      <c r="G23" s="62"/>
      <c r="H23" s="62"/>
      <c r="I23" s="62">
        <f>F23</f>
        <v>15000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</row>
    <row r="24" spans="1:169" s="63" customFormat="1" ht="18.75" customHeight="1">
      <c r="A24" s="72"/>
      <c r="B24" s="73"/>
      <c r="C24" s="73"/>
      <c r="D24" s="73"/>
      <c r="E24" s="59" t="s">
        <v>55</v>
      </c>
      <c r="F24" s="60">
        <f>F20+F21+F22+F23</f>
        <v>977943</v>
      </c>
      <c r="G24" s="60"/>
      <c r="H24" s="60"/>
      <c r="I24" s="60">
        <f>I20+I21+I22+I23</f>
        <v>977943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</row>
    <row r="25" spans="1:169" s="54" customFormat="1" ht="19.5" customHeight="1">
      <c r="A25" s="55">
        <v>15</v>
      </c>
      <c r="B25" s="55">
        <v>926</v>
      </c>
      <c r="C25" s="55">
        <v>92605</v>
      </c>
      <c r="D25" s="55">
        <v>6050</v>
      </c>
      <c r="E25" s="65" t="s">
        <v>56</v>
      </c>
      <c r="F25" s="58">
        <v>25000</v>
      </c>
      <c r="G25" s="58"/>
      <c r="H25" s="58"/>
      <c r="I25" s="58">
        <f>F25</f>
        <v>25000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</row>
    <row r="26" spans="1:169" s="63" customFormat="1" ht="19.5" customHeight="1">
      <c r="A26" s="75"/>
      <c r="B26" s="75"/>
      <c r="C26" s="75"/>
      <c r="D26" s="75"/>
      <c r="E26" s="59" t="s">
        <v>57</v>
      </c>
      <c r="F26" s="60">
        <f>SUM(F25:F25)</f>
        <v>25000</v>
      </c>
      <c r="G26" s="60"/>
      <c r="H26" s="60"/>
      <c r="I26" s="60">
        <f>SUM(I25:I25)</f>
        <v>25000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</row>
    <row r="27" spans="5:169" s="76" customFormat="1" ht="20.25" customHeight="1">
      <c r="E27" s="76" t="s">
        <v>58</v>
      </c>
      <c r="F27" s="77">
        <f>F9+F10+F11+F12+F13+F18+F19+F24+F26</f>
        <v>2284280</v>
      </c>
      <c r="G27" s="77">
        <f>G9+G19+G24</f>
        <v>3000</v>
      </c>
      <c r="H27" s="77">
        <f>H9+H18</f>
        <v>0</v>
      </c>
      <c r="I27" s="77">
        <f>I9+I10+I11+I12+I13+I18+I19+I24+I26</f>
        <v>2287280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</row>
    <row r="28" spans="7:9" ht="12.75">
      <c r="G28" s="90" t="s">
        <v>59</v>
      </c>
      <c r="H28" s="90"/>
      <c r="I28" s="90"/>
    </row>
    <row r="30" spans="7:9" ht="12.75">
      <c r="G30" s="90" t="s">
        <v>60</v>
      </c>
      <c r="H30" s="90"/>
      <c r="I30" s="90"/>
    </row>
  </sheetData>
  <mergeCells count="6">
    <mergeCell ref="G28:I28"/>
    <mergeCell ref="G30:I30"/>
    <mergeCell ref="G1:I1"/>
    <mergeCell ref="G2:I2"/>
    <mergeCell ref="G3:I3"/>
    <mergeCell ref="C4:H4"/>
  </mergeCells>
  <printOptions/>
  <pageMargins left="0.75" right="0.46" top="0.24" bottom="0.27" header="0.14" footer="0.2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2004-04-27T11:28:28Z</cp:lastPrinted>
  <dcterms:created xsi:type="dcterms:W3CDTF">2004-04-26T12:32:03Z</dcterms:created>
  <dcterms:modified xsi:type="dcterms:W3CDTF">2004-04-27T11:31:52Z</dcterms:modified>
  <cp:category/>
  <cp:version/>
  <cp:contentType/>
  <cp:contentStatus/>
</cp:coreProperties>
</file>