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<sst xmlns="http://schemas.openxmlformats.org/spreadsheetml/2006/main" count="86" uniqueCount="74">
  <si>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 xml:space="preserve">                              Zał. Nr 1  do uchwały Nr  XXIII/148/2004</t>
  </si>
  <si>
    <t xml:space="preserve">                                   Rady Gminy Jaktorów z dnia 15 marca   2004r.</t>
  </si>
  <si>
    <t>Zestawienie zmian w planie dochodów i  wydatków budżetu Gminy Jaktorów</t>
  </si>
  <si>
    <t>na rok 2004  w związku ze zwiększeniem subwencji ogólnej .</t>
  </si>
  <si>
    <t>Dochody</t>
  </si>
  <si>
    <t>Dział</t>
  </si>
  <si>
    <t>Rozdział</t>
  </si>
  <si>
    <t>§</t>
  </si>
  <si>
    <t>N a z w a</t>
  </si>
  <si>
    <t>Kwota</t>
  </si>
  <si>
    <t>758</t>
  </si>
  <si>
    <t>Różne rozliczenia</t>
  </si>
  <si>
    <t>75802</t>
  </si>
  <si>
    <t>Uzupełnienie subwencji ogólnej dla jednostek samorządu terytorialnego</t>
  </si>
  <si>
    <t>2750</t>
  </si>
  <si>
    <t>Środki na uzupełnienie dochodów gmin</t>
  </si>
  <si>
    <t>Ogółem  zwiększenie dochodów</t>
  </si>
  <si>
    <t>Wydatki</t>
  </si>
  <si>
    <t>Nazwa</t>
  </si>
  <si>
    <t>801</t>
  </si>
  <si>
    <t>Oświata i wychowanie</t>
  </si>
  <si>
    <t>80101</t>
  </si>
  <si>
    <t>Szkoły podstawowe</t>
  </si>
  <si>
    <t>Wydatki inwestycyjne jednostek budżetowych</t>
  </si>
  <si>
    <t>Gimnazja</t>
  </si>
  <si>
    <t>Wynagrodzenia osobowe pracowników</t>
  </si>
  <si>
    <t>Edukacyjna opieka wychowawcza</t>
  </si>
  <si>
    <t>Świetlice szkolne</t>
  </si>
  <si>
    <t>Nagrody i wydatki osobowe nie zaliczone do wynagrodzeń</t>
  </si>
  <si>
    <t>Dodatkowe wynagrodzenie roczne</t>
  </si>
  <si>
    <t>Składki na ubezpieczenia społeczne</t>
  </si>
  <si>
    <t>Składki na Fundusz Pracy</t>
  </si>
  <si>
    <t>Zakup usług pozostałych</t>
  </si>
  <si>
    <t>Odpisy na zakładowy fundusz świadczeń socjalnych</t>
  </si>
  <si>
    <t>Dokształcanie i doskonalenie nauczycieli</t>
  </si>
  <si>
    <t>Ogółem zwiększenie wydatków</t>
  </si>
  <si>
    <t>Uzasadnienie:
      Zgodnie z pismem Nr ST3-4822-2/2004 Ministra Finansów przyznana została ze środków rezerwy subwencji ogólnej kwota 58.167,-zł, którą przeznacza się na sfinansowanie nastepujących wydatków: 
1) koszty rozliczenia inwestycji "Budowa hali sportowej w Jaktorowie" - 2.000,-zł 
2) koszty rozliczenia inwestycji "Budowa Gimnazjum w Międzyborowie"  - 26.167
3) środki na wynagrodzenia osobowe pracowników Gimnazjum w Jaktorowie 3.636,-zł oraz wydatki osobowe i rzeczowe związane z utrzymaniem     świetlicy w Gimnazjum - 26.364,-zł (razem  30.000,-zł).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</si>
  <si>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</si>
  <si>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</si>
  <si>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Zał.Nr 2 do  uchwały Nr XXIII/148 /2004</t>
  </si>
  <si>
    <t>Rady Gminy Jaktorów</t>
  </si>
  <si>
    <t>z dnia 15 marca 2004r</t>
  </si>
  <si>
    <t>Zestawienie zmian w planie wydatków inwestycyjnych  na   rok 2004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</si>
  <si>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</si>
  <si>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</si>
  <si>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</si>
  <si>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</si>
  <si>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</si>
  <si>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</si>
  <si>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</si>
  <si>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</si>
  <si>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Rozbudowa SUW oraz wykonanie drugiego odwiertu w Bieganowie- rozliczenie inwestycji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</si>
  <si>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</si>
  <si>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</si>
  <si>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</si>
  <si>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</si>
  <si>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</si>
  <si>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</si>
  <si>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</si>
  <si>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</si>
  <si>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</si>
  <si>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</si>
  <si>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</si>
  <si>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</si>
  <si>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</si>
  <si>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</si>
  <si>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</si>
  <si>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</si>
  <si>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</si>
  <si>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</si>
  <si>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</si>
  <si>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Ogółem</t>
  </si>
  <si>
    <t>Przewodniczący Rady Gminy</t>
  </si>
  <si>
    <t>Mirosław Byczak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</si>
</sst>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G15" sqref="G15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1" t="s">
        <v>0</v>
      </c>
    </row>
    <row r="2" ht="14.25">
      <c r="D2" s="2" t="s">
        <v>1</v>
      </c>
    </row>
    <row r="3" ht="15.75" customHeight="1">
      <c r="D3" s="3"/>
    </row>
    <row r="4" spans="1:5" ht="15">
      <c r="A4" s="4"/>
      <c r="B4" s="63" t="s">
        <v>2</v>
      </c>
      <c r="C4" s="63"/>
      <c r="D4" s="63"/>
      <c r="E4" s="63"/>
    </row>
    <row r="5" spans="1:5" ht="20.25" customHeight="1">
      <c r="A5" s="64" t="s">
        <v>3</v>
      </c>
      <c r="B5" s="64"/>
      <c r="C5" s="64"/>
      <c r="D5" s="64"/>
      <c r="E5" s="64"/>
    </row>
    <row r="6" spans="1:4" ht="13.5" customHeight="1">
      <c r="A6" s="5"/>
      <c r="B6" s="5"/>
      <c r="C6" s="5"/>
      <c r="D6" s="5"/>
    </row>
    <row r="7" spans="1:4" ht="17.25" customHeight="1">
      <c r="A7" s="5"/>
      <c r="B7" s="5" t="s">
        <v>4</v>
      </c>
      <c r="C7" s="5"/>
      <c r="D7" s="5"/>
    </row>
    <row r="8" spans="1:5" s="7" customFormat="1" ht="21.7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</row>
    <row r="9" spans="1:5" s="9" customFormat="1" ht="14.25">
      <c r="A9" s="6">
        <v>1</v>
      </c>
      <c r="B9" s="6">
        <v>2</v>
      </c>
      <c r="C9" s="6">
        <v>3</v>
      </c>
      <c r="D9" s="6">
        <v>4</v>
      </c>
      <c r="E9" s="8">
        <v>6</v>
      </c>
    </row>
    <row r="10" spans="1:5" s="14" customFormat="1" ht="20.25" customHeight="1">
      <c r="A10" s="10" t="s">
        <v>10</v>
      </c>
      <c r="B10" s="11"/>
      <c r="C10" s="10"/>
      <c r="D10" s="12" t="s">
        <v>11</v>
      </c>
      <c r="E10" s="13">
        <f>E11</f>
        <v>58167</v>
      </c>
    </row>
    <row r="11" spans="1:5" s="7" customFormat="1" ht="29.25" customHeight="1">
      <c r="A11" s="6"/>
      <c r="B11" s="15" t="s">
        <v>12</v>
      </c>
      <c r="C11" s="15"/>
      <c r="D11" s="16" t="s">
        <v>13</v>
      </c>
      <c r="E11" s="17">
        <f>E12</f>
        <v>58167</v>
      </c>
    </row>
    <row r="12" spans="1:5" s="14" customFormat="1" ht="15.75" customHeight="1">
      <c r="A12" s="11"/>
      <c r="B12" s="11"/>
      <c r="C12" s="15" t="s">
        <v>14</v>
      </c>
      <c r="D12" s="16" t="s">
        <v>15</v>
      </c>
      <c r="E12" s="17">
        <v>58167</v>
      </c>
    </row>
    <row r="13" spans="1:5" ht="21" customHeight="1">
      <c r="A13" s="18"/>
      <c r="B13" s="18"/>
      <c r="C13" s="18"/>
      <c r="D13" s="18" t="s">
        <v>16</v>
      </c>
      <c r="E13" s="17">
        <f>E10</f>
        <v>58167</v>
      </c>
    </row>
    <row r="14" spans="1:5" s="5" customFormat="1" ht="14.25">
      <c r="A14" s="19"/>
      <c r="B14" s="19"/>
      <c r="C14" s="19"/>
      <c r="D14" s="19"/>
      <c r="E14" s="20"/>
    </row>
    <row r="15" spans="1:5" ht="14.25">
      <c r="A15" s="19"/>
      <c r="B15" s="19" t="s">
        <v>17</v>
      </c>
      <c r="C15" s="19"/>
      <c r="D15" s="19"/>
      <c r="E15" s="20"/>
    </row>
    <row r="16" spans="1:5" s="9" customFormat="1" ht="17.25" customHeight="1">
      <c r="A16" s="6" t="s">
        <v>5</v>
      </c>
      <c r="B16" s="6" t="s">
        <v>6</v>
      </c>
      <c r="C16" s="6" t="s">
        <v>7</v>
      </c>
      <c r="D16" s="6" t="s">
        <v>18</v>
      </c>
      <c r="E16" s="8" t="s">
        <v>9</v>
      </c>
    </row>
    <row r="17" spans="1:5" s="9" customFormat="1" ht="15.75" customHeight="1">
      <c r="A17" s="6">
        <v>1</v>
      </c>
      <c r="B17" s="6">
        <v>2</v>
      </c>
      <c r="C17" s="6">
        <v>3</v>
      </c>
      <c r="D17" s="6">
        <v>4</v>
      </c>
      <c r="E17" s="8">
        <v>5</v>
      </c>
    </row>
    <row r="18" spans="1:5" s="21" customFormat="1" ht="20.25" customHeight="1">
      <c r="A18" s="10" t="s">
        <v>19</v>
      </c>
      <c r="B18" s="11"/>
      <c r="C18" s="11"/>
      <c r="D18" s="12" t="s">
        <v>20</v>
      </c>
      <c r="E18" s="17">
        <f>E19+E21</f>
        <v>31803</v>
      </c>
    </row>
    <row r="19" spans="1:5" ht="18.75" customHeight="1">
      <c r="A19" s="6"/>
      <c r="B19" s="15" t="s">
        <v>21</v>
      </c>
      <c r="C19" s="6"/>
      <c r="D19" s="22" t="s">
        <v>22</v>
      </c>
      <c r="E19" s="17">
        <f>E20</f>
        <v>2000</v>
      </c>
    </row>
    <row r="20" spans="1:5" ht="15.75" customHeight="1">
      <c r="A20" s="6"/>
      <c r="B20" s="6"/>
      <c r="C20" s="6">
        <v>6050</v>
      </c>
      <c r="D20" s="18" t="s">
        <v>23</v>
      </c>
      <c r="E20" s="17">
        <v>2000</v>
      </c>
    </row>
    <row r="21" spans="1:5" ht="18.75" customHeight="1">
      <c r="A21" s="6"/>
      <c r="B21" s="6">
        <v>80110</v>
      </c>
      <c r="C21" s="6"/>
      <c r="D21" s="18" t="s">
        <v>24</v>
      </c>
      <c r="E21" s="17">
        <f>E22+E23</f>
        <v>29803</v>
      </c>
    </row>
    <row r="22" spans="1:5" ht="15.75" customHeight="1">
      <c r="A22" s="6"/>
      <c r="B22" s="6"/>
      <c r="C22" s="6">
        <v>4010</v>
      </c>
      <c r="D22" s="22" t="s">
        <v>25</v>
      </c>
      <c r="E22" s="17">
        <v>3636</v>
      </c>
    </row>
    <row r="23" spans="1:5" ht="15.75" customHeight="1">
      <c r="A23" s="6"/>
      <c r="B23" s="6"/>
      <c r="C23" s="6">
        <v>6050</v>
      </c>
      <c r="D23" s="18" t="s">
        <v>23</v>
      </c>
      <c r="E23" s="17">
        <v>26167</v>
      </c>
    </row>
    <row r="24" spans="1:5" s="21" customFormat="1" ht="18.75" customHeight="1">
      <c r="A24" s="11">
        <v>854</v>
      </c>
      <c r="B24" s="11"/>
      <c r="C24" s="11"/>
      <c r="D24" s="23" t="s">
        <v>26</v>
      </c>
      <c r="E24" s="13">
        <f>E25+E33</f>
        <v>26364</v>
      </c>
    </row>
    <row r="25" spans="1:5" ht="17.25" customHeight="1">
      <c r="A25" s="6"/>
      <c r="B25" s="6">
        <v>85401</v>
      </c>
      <c r="C25" s="6"/>
      <c r="D25" s="16" t="s">
        <v>27</v>
      </c>
      <c r="E25" s="17">
        <f>E26+E27+E28+E29+E30+E31+E32</f>
        <v>26194</v>
      </c>
    </row>
    <row r="26" spans="1:5" ht="15.75" customHeight="1">
      <c r="A26" s="6"/>
      <c r="B26" s="6"/>
      <c r="C26" s="6">
        <v>3020</v>
      </c>
      <c r="D26" s="16" t="s">
        <v>28</v>
      </c>
      <c r="E26" s="17">
        <v>2426</v>
      </c>
    </row>
    <row r="27" spans="1:5" ht="14.25">
      <c r="A27" s="6"/>
      <c r="B27" s="6"/>
      <c r="C27" s="6">
        <v>4010</v>
      </c>
      <c r="D27" s="16" t="s">
        <v>25</v>
      </c>
      <c r="E27" s="17">
        <v>16852</v>
      </c>
    </row>
    <row r="28" spans="1:5" ht="14.25">
      <c r="A28" s="6"/>
      <c r="B28" s="6"/>
      <c r="C28" s="6">
        <v>4040</v>
      </c>
      <c r="D28" s="16" t="s">
        <v>29</v>
      </c>
      <c r="E28" s="17">
        <v>1411</v>
      </c>
    </row>
    <row r="29" spans="1:5" ht="14.25">
      <c r="A29" s="6"/>
      <c r="B29" s="6"/>
      <c r="C29" s="6">
        <v>4110</v>
      </c>
      <c r="D29" s="16" t="s">
        <v>30</v>
      </c>
      <c r="E29" s="17">
        <v>3722</v>
      </c>
    </row>
    <row r="30" spans="1:5" ht="14.25">
      <c r="A30" s="6"/>
      <c r="B30" s="6"/>
      <c r="C30" s="6">
        <v>4120</v>
      </c>
      <c r="D30" s="16" t="s">
        <v>31</v>
      </c>
      <c r="E30" s="17">
        <v>507</v>
      </c>
    </row>
    <row r="31" spans="1:5" ht="14.25">
      <c r="A31" s="6"/>
      <c r="B31" s="6"/>
      <c r="C31" s="6">
        <v>4300</v>
      </c>
      <c r="D31" s="16" t="s">
        <v>32</v>
      </c>
      <c r="E31" s="17">
        <v>180</v>
      </c>
    </row>
    <row r="32" spans="1:5" ht="14.25">
      <c r="A32" s="6"/>
      <c r="B32" s="6"/>
      <c r="C32" s="6">
        <v>4440</v>
      </c>
      <c r="D32" s="16" t="s">
        <v>33</v>
      </c>
      <c r="E32" s="17">
        <v>1096</v>
      </c>
    </row>
    <row r="33" spans="1:5" ht="18.75" customHeight="1">
      <c r="A33" s="6"/>
      <c r="B33" s="6">
        <v>85446</v>
      </c>
      <c r="C33" s="6"/>
      <c r="D33" s="18" t="s">
        <v>34</v>
      </c>
      <c r="E33" s="17">
        <f>E34</f>
        <v>170</v>
      </c>
    </row>
    <row r="34" spans="1:5" ht="15.75" customHeight="1">
      <c r="A34" s="6"/>
      <c r="B34" s="6"/>
      <c r="C34" s="6">
        <v>4300</v>
      </c>
      <c r="D34" s="18" t="s">
        <v>32</v>
      </c>
      <c r="E34" s="17">
        <v>170</v>
      </c>
    </row>
    <row r="35" spans="1:5" ht="19.5" customHeight="1">
      <c r="A35" s="18"/>
      <c r="B35" s="18"/>
      <c r="C35" s="18"/>
      <c r="D35" s="18" t="s">
        <v>35</v>
      </c>
      <c r="E35" s="17">
        <f>E18+E24</f>
        <v>58167</v>
      </c>
    </row>
    <row r="36" spans="1:5" ht="128.25" customHeight="1">
      <c r="A36" s="65" t="s">
        <v>36</v>
      </c>
      <c r="B36" s="65"/>
      <c r="C36" s="65"/>
      <c r="D36" s="65"/>
      <c r="E36" s="65"/>
    </row>
    <row r="37" spans="1:5" ht="18.75" customHeight="1">
      <c r="A37" s="24"/>
      <c r="B37" s="24"/>
      <c r="C37" s="24"/>
      <c r="D37" s="24"/>
      <c r="E37" s="24"/>
    </row>
    <row r="38" spans="4:5" ht="12.75">
      <c r="D38" s="61" t="s">
        <v>37</v>
      </c>
      <c r="E38" s="61"/>
    </row>
    <row r="40" ht="12.75">
      <c r="D40" s="9" t="s">
        <v>38</v>
      </c>
    </row>
  </sheetData>
  <mergeCells count="4">
    <mergeCell ref="B4:E4"/>
    <mergeCell ref="A5:E5"/>
    <mergeCell ref="A36:E36"/>
    <mergeCell ref="D38:E38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58.7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61" t="s">
        <v>39</v>
      </c>
      <c r="H1" s="61"/>
      <c r="I1" s="61"/>
    </row>
    <row r="2" spans="7:9" ht="12.75">
      <c r="G2" s="61" t="s">
        <v>40</v>
      </c>
      <c r="H2" s="61"/>
      <c r="I2" s="61"/>
    </row>
    <row r="3" spans="7:9" ht="15" customHeight="1">
      <c r="G3" s="61" t="s">
        <v>41</v>
      </c>
      <c r="H3" s="61"/>
      <c r="I3" s="61"/>
    </row>
    <row r="4" spans="3:8" ht="16.5" customHeight="1">
      <c r="C4" s="62" t="s">
        <v>42</v>
      </c>
      <c r="D4" s="62"/>
      <c r="E4" s="62"/>
      <c r="F4" s="62"/>
      <c r="G4" s="62"/>
      <c r="H4" s="62"/>
    </row>
    <row r="5" spans="3:8" ht="16.5" customHeight="1">
      <c r="C5" s="25"/>
      <c r="D5" s="25"/>
      <c r="E5" s="25"/>
      <c r="F5" s="25"/>
      <c r="G5" s="25"/>
      <c r="H5" s="25"/>
    </row>
    <row r="6" spans="1:12" s="33" customFormat="1" ht="27" customHeight="1">
      <c r="A6" s="26" t="s">
        <v>43</v>
      </c>
      <c r="B6" s="26" t="s">
        <v>5</v>
      </c>
      <c r="C6" s="27" t="s">
        <v>6</v>
      </c>
      <c r="D6" s="27" t="s">
        <v>7</v>
      </c>
      <c r="E6" s="28" t="s">
        <v>44</v>
      </c>
      <c r="F6" s="29" t="s">
        <v>45</v>
      </c>
      <c r="G6" s="30" t="s">
        <v>46</v>
      </c>
      <c r="H6" s="30" t="s">
        <v>47</v>
      </c>
      <c r="I6" s="30" t="s">
        <v>48</v>
      </c>
      <c r="J6" s="31"/>
      <c r="K6" s="5"/>
      <c r="L6" s="32"/>
    </row>
    <row r="7" spans="1:12" s="33" customFormat="1" ht="14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5"/>
      <c r="K7" s="5"/>
      <c r="L7" s="32"/>
    </row>
    <row r="8" spans="1:12" s="33" customFormat="1" ht="25.5" customHeight="1">
      <c r="A8" s="35">
        <v>1</v>
      </c>
      <c r="B8" s="35" t="s">
        <v>49</v>
      </c>
      <c r="C8" s="35" t="s">
        <v>50</v>
      </c>
      <c r="D8" s="35">
        <v>6050</v>
      </c>
      <c r="E8" s="36" t="s">
        <v>51</v>
      </c>
      <c r="F8" s="37">
        <v>13000</v>
      </c>
      <c r="G8" s="37"/>
      <c r="H8" s="37"/>
      <c r="I8" s="37">
        <f>F8+G8</f>
        <v>13000</v>
      </c>
      <c r="J8" s="5"/>
      <c r="K8" s="5"/>
      <c r="L8" s="32"/>
    </row>
    <row r="9" spans="1:12" s="33" customFormat="1" ht="16.5" customHeight="1">
      <c r="A9" s="34"/>
      <c r="B9" s="34"/>
      <c r="C9" s="34"/>
      <c r="E9" s="38" t="s">
        <v>52</v>
      </c>
      <c r="F9" s="39">
        <f>F8</f>
        <v>13000</v>
      </c>
      <c r="G9" s="37"/>
      <c r="H9" s="39">
        <f>SUM(H8:H8)</f>
        <v>0</v>
      </c>
      <c r="I9" s="39">
        <f>I8</f>
        <v>13000</v>
      </c>
      <c r="J9" s="5"/>
      <c r="K9" s="5"/>
      <c r="L9" s="32"/>
    </row>
    <row r="10" spans="1:12" s="33" customFormat="1" ht="18.75" customHeight="1">
      <c r="A10" s="34">
        <v>2</v>
      </c>
      <c r="B10" s="34">
        <v>400</v>
      </c>
      <c r="C10" s="34">
        <v>40002</v>
      </c>
      <c r="D10" s="34">
        <v>6060</v>
      </c>
      <c r="E10" s="40" t="s">
        <v>53</v>
      </c>
      <c r="F10" s="41">
        <v>15000</v>
      </c>
      <c r="G10" s="37"/>
      <c r="H10" s="42"/>
      <c r="I10" s="41">
        <f>F10</f>
        <v>15000</v>
      </c>
      <c r="J10" s="5"/>
      <c r="K10" s="5"/>
      <c r="L10" s="32"/>
    </row>
    <row r="11" spans="1:12" s="33" customFormat="1" ht="18.75" customHeight="1">
      <c r="A11" s="34">
        <v>3</v>
      </c>
      <c r="B11" s="34">
        <v>600</v>
      </c>
      <c r="C11" s="34">
        <v>60016</v>
      </c>
      <c r="D11" s="34">
        <v>6050</v>
      </c>
      <c r="E11" s="40" t="s">
        <v>54</v>
      </c>
      <c r="F11" s="41">
        <v>80000</v>
      </c>
      <c r="G11" s="37"/>
      <c r="H11" s="42"/>
      <c r="I11" s="41">
        <f>F11</f>
        <v>80000</v>
      </c>
      <c r="J11" s="5"/>
      <c r="K11" s="5"/>
      <c r="L11" s="32"/>
    </row>
    <row r="12" spans="1:12" s="33" customFormat="1" ht="18.75" customHeight="1">
      <c r="A12" s="34">
        <v>4</v>
      </c>
      <c r="B12" s="34">
        <v>700</v>
      </c>
      <c r="C12" s="34">
        <v>70005</v>
      </c>
      <c r="D12" s="34">
        <v>6060</v>
      </c>
      <c r="E12" s="40" t="s">
        <v>55</v>
      </c>
      <c r="F12" s="41">
        <v>20000</v>
      </c>
      <c r="G12" s="37"/>
      <c r="H12" s="42"/>
      <c r="I12" s="41">
        <f>F12+G12</f>
        <v>20000</v>
      </c>
      <c r="J12" s="5"/>
      <c r="K12" s="5"/>
      <c r="L12" s="32"/>
    </row>
    <row r="13" spans="1:12" s="33" customFormat="1" ht="18.75" customHeight="1">
      <c r="A13" s="34">
        <v>5</v>
      </c>
      <c r="B13" s="34">
        <v>750</v>
      </c>
      <c r="C13" s="34">
        <v>75023</v>
      </c>
      <c r="D13" s="34">
        <v>6060</v>
      </c>
      <c r="E13" s="43" t="s">
        <v>56</v>
      </c>
      <c r="F13" s="37">
        <v>10000</v>
      </c>
      <c r="G13" s="37"/>
      <c r="H13" s="37"/>
      <c r="I13" s="37">
        <f>F13+G13</f>
        <v>10000</v>
      </c>
      <c r="J13" s="5"/>
      <c r="K13" s="5"/>
      <c r="L13" s="32"/>
    </row>
    <row r="14" spans="1:12" s="33" customFormat="1" ht="36.75" customHeight="1">
      <c r="A14" s="35">
        <v>6</v>
      </c>
      <c r="B14" s="35">
        <v>801</v>
      </c>
      <c r="C14" s="35">
        <v>80101</v>
      </c>
      <c r="D14" s="35">
        <v>6050</v>
      </c>
      <c r="E14" s="44" t="s">
        <v>57</v>
      </c>
      <c r="F14" s="37">
        <v>510000</v>
      </c>
      <c r="G14" s="37">
        <v>2000</v>
      </c>
      <c r="H14" s="37"/>
      <c r="I14" s="37">
        <f>F14+G14</f>
        <v>512000</v>
      </c>
      <c r="J14" s="5"/>
      <c r="K14" s="5"/>
      <c r="L14" s="32"/>
    </row>
    <row r="15" spans="1:12" s="33" customFormat="1" ht="15.75" customHeight="1">
      <c r="A15" s="35"/>
      <c r="B15" s="35"/>
      <c r="C15" s="35"/>
      <c r="D15" s="35"/>
      <c r="E15" s="44" t="s">
        <v>58</v>
      </c>
      <c r="F15" s="37"/>
      <c r="G15" s="37">
        <v>2000</v>
      </c>
      <c r="H15" s="37"/>
      <c r="I15" s="37">
        <f>G15</f>
        <v>2000</v>
      </c>
      <c r="J15" s="5"/>
      <c r="K15" s="5"/>
      <c r="L15" s="32"/>
    </row>
    <row r="16" spans="1:12" s="33" customFormat="1" ht="18.75" customHeight="1">
      <c r="A16" s="34">
        <v>7</v>
      </c>
      <c r="B16" s="35"/>
      <c r="C16" s="35">
        <v>80110</v>
      </c>
      <c r="D16" s="35">
        <v>6050</v>
      </c>
      <c r="E16" s="43" t="s">
        <v>59</v>
      </c>
      <c r="F16" s="37">
        <v>300000</v>
      </c>
      <c r="G16" s="37">
        <v>26167</v>
      </c>
      <c r="H16" s="37"/>
      <c r="I16" s="37">
        <f>F16+G16</f>
        <v>326167</v>
      </c>
      <c r="J16" s="5"/>
      <c r="K16" s="5"/>
      <c r="L16" s="32"/>
    </row>
    <row r="17" spans="1:12" s="33" customFormat="1" ht="17.25" customHeight="1">
      <c r="A17" s="34">
        <v>8</v>
      </c>
      <c r="B17" s="35"/>
      <c r="C17" s="35">
        <v>80110</v>
      </c>
      <c r="D17" s="35">
        <v>6060</v>
      </c>
      <c r="E17" s="43" t="s">
        <v>60</v>
      </c>
      <c r="F17" s="37">
        <v>242100</v>
      </c>
      <c r="G17" s="37"/>
      <c r="H17" s="37"/>
      <c r="I17" s="37">
        <f>F17</f>
        <v>242100</v>
      </c>
      <c r="J17" s="5"/>
      <c r="K17" s="5"/>
      <c r="L17" s="32"/>
    </row>
    <row r="18" spans="1:12" s="33" customFormat="1" ht="18.75" customHeight="1">
      <c r="A18" s="34"/>
      <c r="B18" s="34"/>
      <c r="C18" s="34"/>
      <c r="E18" s="38" t="s">
        <v>61</v>
      </c>
      <c r="F18" s="39">
        <f>SUM(F14:F17)</f>
        <v>1052100</v>
      </c>
      <c r="G18" s="39">
        <f>G14+G16</f>
        <v>28167</v>
      </c>
      <c r="H18" s="39">
        <f>H16</f>
        <v>0</v>
      </c>
      <c r="I18" s="39">
        <f>I14+I16+I17</f>
        <v>1080267</v>
      </c>
      <c r="J18" s="5"/>
      <c r="K18" s="5"/>
      <c r="L18" s="32"/>
    </row>
    <row r="19" spans="1:12" s="33" customFormat="1" ht="26.25" customHeight="1">
      <c r="A19" s="35">
        <v>9</v>
      </c>
      <c r="B19" s="35">
        <v>900</v>
      </c>
      <c r="C19" s="35">
        <v>90001</v>
      </c>
      <c r="D19" s="35">
        <v>6050</v>
      </c>
      <c r="E19" s="36" t="s">
        <v>62</v>
      </c>
      <c r="F19" s="37">
        <v>500000</v>
      </c>
      <c r="G19" s="37"/>
      <c r="H19" s="37"/>
      <c r="I19" s="37">
        <f>F19</f>
        <v>500000</v>
      </c>
      <c r="J19" s="5"/>
      <c r="K19" s="5"/>
      <c r="L19" s="32"/>
    </row>
    <row r="20" spans="1:12" s="33" customFormat="1" ht="24.75" customHeight="1">
      <c r="A20" s="45">
        <v>10</v>
      </c>
      <c r="B20" s="46"/>
      <c r="C20" s="46">
        <v>90015</v>
      </c>
      <c r="D20" s="46">
        <v>6050</v>
      </c>
      <c r="E20" s="43" t="s">
        <v>63</v>
      </c>
      <c r="F20" s="37">
        <v>46830</v>
      </c>
      <c r="G20" s="37"/>
      <c r="H20" s="37"/>
      <c r="I20" s="37">
        <f>F20</f>
        <v>46830</v>
      </c>
      <c r="J20" s="5"/>
      <c r="K20" s="5"/>
      <c r="L20" s="32"/>
    </row>
    <row r="21" spans="1:12" s="51" customFormat="1" ht="18.75" customHeight="1">
      <c r="A21" s="47">
        <v>11</v>
      </c>
      <c r="B21" s="48"/>
      <c r="C21" s="48" t="s">
        <v>64</v>
      </c>
      <c r="D21" s="48" t="s">
        <v>65</v>
      </c>
      <c r="E21" s="40" t="s">
        <v>66</v>
      </c>
      <c r="F21" s="41">
        <v>6170</v>
      </c>
      <c r="G21" s="41"/>
      <c r="H21" s="41"/>
      <c r="I21" s="41">
        <f>F21</f>
        <v>6170</v>
      </c>
      <c r="J21" s="49"/>
      <c r="K21" s="49"/>
      <c r="L21" s="50"/>
    </row>
    <row r="22" spans="1:12" s="51" customFormat="1" ht="20.25" customHeight="1">
      <c r="A22" s="35">
        <v>12</v>
      </c>
      <c r="B22" s="48"/>
      <c r="C22" s="48" t="s">
        <v>64</v>
      </c>
      <c r="D22" s="48" t="s">
        <v>65</v>
      </c>
      <c r="E22" s="40" t="s">
        <v>67</v>
      </c>
      <c r="F22" s="41">
        <v>15000</v>
      </c>
      <c r="G22" s="41"/>
      <c r="H22" s="41"/>
      <c r="I22" s="41">
        <f>F22</f>
        <v>15000</v>
      </c>
      <c r="J22" s="49"/>
      <c r="K22" s="49"/>
      <c r="L22" s="50"/>
    </row>
    <row r="23" spans="1:12" s="42" customFormat="1" ht="18.75" customHeight="1">
      <c r="A23" s="52"/>
      <c r="B23" s="53"/>
      <c r="C23" s="53"/>
      <c r="D23" s="53"/>
      <c r="E23" s="38" t="s">
        <v>68</v>
      </c>
      <c r="F23" s="39">
        <f>F19+F20+F21+F22</f>
        <v>568000</v>
      </c>
      <c r="G23" s="39">
        <f>G19</f>
        <v>0</v>
      </c>
      <c r="H23" s="39"/>
      <c r="I23" s="39">
        <f>I19+I20+I21+I22</f>
        <v>568000</v>
      </c>
      <c r="J23" s="54"/>
      <c r="K23" s="54"/>
      <c r="L23" s="55"/>
    </row>
    <row r="24" spans="1:12" s="33" customFormat="1" ht="19.5" customHeight="1">
      <c r="A24" s="34">
        <v>13</v>
      </c>
      <c r="B24" s="34">
        <v>926</v>
      </c>
      <c r="C24" s="34">
        <v>92605</v>
      </c>
      <c r="D24" s="34">
        <v>6050</v>
      </c>
      <c r="E24" s="43" t="s">
        <v>69</v>
      </c>
      <c r="F24" s="37">
        <v>25000</v>
      </c>
      <c r="G24" s="37"/>
      <c r="H24" s="37"/>
      <c r="I24" s="37">
        <f>F24</f>
        <v>25000</v>
      </c>
      <c r="J24" s="5"/>
      <c r="K24" s="5"/>
      <c r="L24" s="32"/>
    </row>
    <row r="25" spans="1:12" s="42" customFormat="1" ht="19.5" customHeight="1">
      <c r="A25" s="56"/>
      <c r="B25" s="56"/>
      <c r="C25" s="56"/>
      <c r="D25" s="56"/>
      <c r="E25" s="38" t="s">
        <v>70</v>
      </c>
      <c r="F25" s="39">
        <f>SUM(F24:F24)</f>
        <v>25000</v>
      </c>
      <c r="G25" s="39"/>
      <c r="H25" s="39"/>
      <c r="I25" s="39">
        <f>SUM(I24:I24)</f>
        <v>25000</v>
      </c>
      <c r="J25" s="54"/>
      <c r="K25" s="54"/>
      <c r="L25" s="55"/>
    </row>
    <row r="26" spans="5:12" s="57" customFormat="1" ht="20.25" customHeight="1">
      <c r="E26" s="57" t="s">
        <v>71</v>
      </c>
      <c r="F26" s="58">
        <f>F9+F10+F11+F12+F13+F18+F23+F25</f>
        <v>1783100</v>
      </c>
      <c r="G26" s="58">
        <f>G9+G10+G11+G12+G13+G18+G23+G24</f>
        <v>28167</v>
      </c>
      <c r="H26" s="58">
        <f>H9+H18</f>
        <v>0</v>
      </c>
      <c r="I26" s="58">
        <f>I9+I10+I11+I12+I13+I18+I23+I25</f>
        <v>1811267</v>
      </c>
      <c r="J26" s="59"/>
      <c r="K26" s="59"/>
      <c r="L26" s="60"/>
    </row>
    <row r="27" spans="7:9" ht="12.75">
      <c r="G27" s="61" t="s">
        <v>72</v>
      </c>
      <c r="H27" s="61"/>
      <c r="I27" s="61"/>
    </row>
    <row r="29" spans="7:9" ht="12.75">
      <c r="G29" s="61" t="s">
        <v>73</v>
      </c>
      <c r="H29" s="61"/>
      <c r="I29" s="61"/>
    </row>
  </sheetData>
  <mergeCells count="6">
    <mergeCell ref="G27:I27"/>
    <mergeCell ref="G29:I29"/>
    <mergeCell ref="G1:I1"/>
    <mergeCell ref="G2:I2"/>
    <mergeCell ref="G3:I3"/>
    <mergeCell ref="C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2004-03-26T13:12:14Z</cp:lastPrinted>
  <dcterms:created xsi:type="dcterms:W3CDTF">2004-03-17T12:30:50Z</dcterms:created>
  <dcterms:modified xsi:type="dcterms:W3CDTF">2004-03-29T08:41:16Z</dcterms:modified>
  <cp:category/>
  <cp:version/>
  <cp:contentType/>
  <cp:contentStatus/>
</cp:coreProperties>
</file>