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'1'!$A$1:$E$32</definedName>
    <definedName name="_xlnm.Print_Area" localSheetId="1">'2'!$A$1:$H$21</definedName>
  </definedNames>
  <calcPr fullCalcOnLoad="1"/>
</workbook>
</file>

<file path=xl/sharedStrings.xml><?xml version="1.0" encoding="utf-8"?>
<sst xmlns="http://schemas.openxmlformats.org/spreadsheetml/2006/main" count="111" uniqueCount="73">
  <si>
    <t>Dział</t>
  </si>
  <si>
    <t>Rozdział</t>
  </si>
  <si>
    <t>§</t>
  </si>
  <si>
    <t>Nazwa</t>
  </si>
  <si>
    <t>Zmniejszenie</t>
  </si>
  <si>
    <t>Zwiększenie</t>
  </si>
  <si>
    <t>Dochody</t>
  </si>
  <si>
    <t>Plan po zmianie</t>
  </si>
  <si>
    <t>Wydatki</t>
  </si>
  <si>
    <t>Plan przed zmianą</t>
  </si>
  <si>
    <t>Razem  plan wydatków</t>
  </si>
  <si>
    <t>Razem  plan dochodów</t>
  </si>
  <si>
    <t xml:space="preserve">Przewodniczący Rady Gminy
 </t>
  </si>
  <si>
    <t xml:space="preserve">         Mirosław Byczak</t>
  </si>
  <si>
    <t>Dotacje celowe otrzym.z budżetu państwa na realiz. zadań bieżących z zakresu administracji rządowej oraz innych zadań zleconych gminie</t>
  </si>
  <si>
    <t>Gospodarka komunalna i ochrona środowiska</t>
  </si>
  <si>
    <t>Oświetlenie ulic, placów i dróg</t>
  </si>
  <si>
    <t>Zakup energii</t>
  </si>
  <si>
    <t xml:space="preserve">Kwota 
</t>
  </si>
  <si>
    <t xml:space="preserve">                                                                                                                                                              Rady Gminy Jaktorów z dnia  1 marca 2004r</t>
  </si>
  <si>
    <t>Zestawienie zmian w planie  dochodów i wydatków na zadania zlecone z zakresu administracji rządowej na rok 2004.</t>
  </si>
  <si>
    <t>Zakup uslug pozostałych</t>
  </si>
  <si>
    <t xml:space="preserve">                                                                                                                                                        Zał. Nr 2 do uchwały Nr XXII/144 /2004</t>
  </si>
  <si>
    <t xml:space="preserve">                                                                     Zał.Nr 1 do   uchwały Nr XXII/ 144/2004</t>
  </si>
  <si>
    <t xml:space="preserve">                                                                     Rady  Gminy Jaktorów z dnia 1 marca 2004r</t>
  </si>
  <si>
    <t xml:space="preserve">      Zestawienie zmian  w planie dochodów i wydatków budżetu Gminy Jaktorów  </t>
  </si>
  <si>
    <t>na rok 2004 w związku z uzyskaniem ponadplanowych dochodów oraz dotacji celowej na</t>
  </si>
  <si>
    <t>zadania zlecone z zakresu administracji rządowej.</t>
  </si>
  <si>
    <t>Rolnictwo i łowiectwo</t>
  </si>
  <si>
    <t>Infrastruktura wodociągowa i sanitacyjna wsi</t>
  </si>
  <si>
    <t>01010</t>
  </si>
  <si>
    <t>010</t>
  </si>
  <si>
    <t>Środki na dofinansowanie własnych inwestycji gmin pozyskane z innych źródeł</t>
  </si>
  <si>
    <t>Dotacje celowe otrzymane z budżetu państwa na realiz. zadań bieżących z zakresu administracji rządowej oraz innych zadań zleconych gminie</t>
  </si>
  <si>
    <t>Kwota</t>
  </si>
  <si>
    <t>Ogółem zwiększenie dochodów</t>
  </si>
  <si>
    <t>Wydatki inwestycyjne jednostek budżetowych</t>
  </si>
  <si>
    <t>Zakup usług pozostałych</t>
  </si>
  <si>
    <t>Ogółem zwiększenie wydatków</t>
  </si>
  <si>
    <t>Przewodniczacy Rady Gminy</t>
  </si>
  <si>
    <t xml:space="preserve">                                                                                                           Mirosław Byczak</t>
  </si>
  <si>
    <r>
      <t xml:space="preserve">Uzasadnienie:
</t>
    </r>
    <r>
      <rPr>
        <sz val="11"/>
        <rFont val="Arial CE"/>
        <family val="2"/>
      </rPr>
      <t xml:space="preserve"> Zgodnie z pismem Nr FIN.I.301/3011/900/8/04 Mazowieckiego Urzędu Wojewódzkiego w Warszawie przyznana  została dotacja celowa w kwocie 31.613,-zł na spłatę zobowiązań powstałych w 2003 roku z tytułu oświetlenia dróg publicznych, dla których gmina nie jest zarządcą. Wpłata Społecznego Komitetu Budowy Wodociągu w Jaktorowie w kwocie 13.000,-zł (z tytułu rozliczenia przyłączy) została przeznaczona na rozliczenie modernizacji Stacji Uzdatniania Wody w Bieganowie.</t>
    </r>
  </si>
  <si>
    <t>Zał.Nr 3 do  uchwały Nr XXII/144 /2004</t>
  </si>
  <si>
    <t>Rady Gminy Jaktorów</t>
  </si>
  <si>
    <t>z dnia 1 marca 2004r</t>
  </si>
  <si>
    <t>Zestawienie zmian w planie wydatków inwestycyjnych  na   rok 2004</t>
  </si>
  <si>
    <t>Lp</t>
  </si>
  <si>
    <t>Nazwa zadania inwestycyjnego</t>
  </si>
  <si>
    <t xml:space="preserve">Zwiększe-nie </t>
  </si>
  <si>
    <t>Zmniejsze-nie</t>
  </si>
  <si>
    <t>Rozbudowa SUW oraz wykonanie drugiego odwiertu w Bieganowie- rozliczenie inwestycji</t>
  </si>
  <si>
    <t>Razem dział 010- Rolnictwo  i łowiectwo</t>
  </si>
  <si>
    <t>Zakup  dwóch pomp do stacji uzdatniania wody</t>
  </si>
  <si>
    <t>Budowa nawierzchni asfaltowej drogi w Henryszewie</t>
  </si>
  <si>
    <t>Zakup środka trwałego (budynku) w Międzyborowie</t>
  </si>
  <si>
    <t>Zakup dwóch zestawów komputerowych dla Urzędu Gminy</t>
  </si>
  <si>
    <t>Wykonanie termoizolacji oraz wymiana okien w obiektach oświatowych (w Szkole Podstawowej w Jaktorowie, Gimnazjum w Jaktorowie i  Szkole Podstawowej w Międzyborowie)</t>
  </si>
  <si>
    <t>w tym: rozliczenie inwestycji "Budowa hali sportowej"</t>
  </si>
  <si>
    <t>Budowa Gimnazjum w Międzyborowie - rozliczenie inwestycji</t>
  </si>
  <si>
    <t>Wyposażenie Gimnazjum w Międzyborowie</t>
  </si>
  <si>
    <t>Razem dział 801- Oświata i wychowanie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</si>
  <si>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</si>
  <si>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</si>
  <si>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</si>
  <si>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</si>
  <si>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Chełmońskiego w Budach Grzybek</t>
  </si>
  <si>
    <t>Budowa punktów świetlnych na ul. Cichej w Jaktorowie (dokończenie)</t>
  </si>
  <si>
    <t>Razem dział 900 - Gospodarka komunalna</t>
  </si>
  <si>
    <t>Budowa  boiska sportowego w Międzyborowie - kontynuacja</t>
  </si>
  <si>
    <t>Razem dział 926- Kultura fizyczna i sport</t>
  </si>
  <si>
    <t>Ogółem</t>
  </si>
  <si>
    <t>Przewodniczący Rady Gminy</t>
  </si>
  <si>
    <t>Mirosław Byczak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</si>
</sst>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G6" sqref="G6"/>
    </sheetView>
  </sheetViews>
  <sheetFormatPr defaultColWidth="9.00390625" defaultRowHeight="12.75"/>
  <cols>
    <col min="1" max="1" width="5.75390625" style="1" customWidth="1"/>
    <col min="2" max="2" width="9.125" style="1" customWidth="1"/>
    <col min="3" max="3" width="6.00390625" style="1" customWidth="1"/>
    <col min="4" max="4" width="59.875" style="1" customWidth="1"/>
    <col min="5" max="5" width="13.125" style="1" customWidth="1"/>
    <col min="6" max="16384" width="9.125" style="1" customWidth="1"/>
  </cols>
  <sheetData>
    <row r="1" spans="1:5" ht="14.25">
      <c r="A1" s="80" t="s">
        <v>23</v>
      </c>
      <c r="B1" s="80"/>
      <c r="C1" s="80"/>
      <c r="D1" s="80"/>
      <c r="E1" s="80"/>
    </row>
    <row r="2" spans="1:5" ht="14.25">
      <c r="A2" s="80" t="s">
        <v>24</v>
      </c>
      <c r="B2" s="80"/>
      <c r="C2" s="80"/>
      <c r="D2" s="80"/>
      <c r="E2" s="80"/>
    </row>
    <row r="3" spans="1:5" ht="14.25">
      <c r="A3" s="26"/>
      <c r="B3" s="26"/>
      <c r="C3" s="26"/>
      <c r="D3" s="26"/>
      <c r="E3" s="26"/>
    </row>
    <row r="4" spans="1:5" ht="14.25">
      <c r="A4" s="80" t="s">
        <v>25</v>
      </c>
      <c r="B4" s="80"/>
      <c r="C4" s="80"/>
      <c r="D4" s="80"/>
      <c r="E4" s="80"/>
    </row>
    <row r="5" spans="1:5" ht="14.25">
      <c r="A5" s="80" t="s">
        <v>26</v>
      </c>
      <c r="B5" s="80"/>
      <c r="C5" s="80"/>
      <c r="D5" s="80"/>
      <c r="E5" s="80"/>
    </row>
    <row r="6" spans="1:5" ht="17.25" customHeight="1">
      <c r="A6" s="26"/>
      <c r="B6" s="80" t="s">
        <v>27</v>
      </c>
      <c r="C6" s="80"/>
      <c r="D6" s="80"/>
      <c r="E6" s="80"/>
    </row>
    <row r="7" spans="1:5" ht="17.25" customHeight="1">
      <c r="A7" s="26"/>
      <c r="B7" s="26"/>
      <c r="C7" s="26"/>
      <c r="D7" s="26"/>
      <c r="E7" s="26"/>
    </row>
    <row r="8" spans="1:2" ht="15.75" customHeight="1">
      <c r="A8" s="79" t="s">
        <v>6</v>
      </c>
      <c r="B8" s="79"/>
    </row>
    <row r="9" spans="1:5" ht="15.75" customHeight="1">
      <c r="A9" s="35" t="s">
        <v>0</v>
      </c>
      <c r="B9" s="35" t="s">
        <v>1</v>
      </c>
      <c r="C9" s="35" t="s">
        <v>2</v>
      </c>
      <c r="D9" s="35" t="s">
        <v>3</v>
      </c>
      <c r="E9" s="35" t="s">
        <v>34</v>
      </c>
    </row>
    <row r="10" spans="1:5" s="8" customFormat="1" ht="19.5" customHeight="1">
      <c r="A10" s="37" t="s">
        <v>31</v>
      </c>
      <c r="B10" s="4"/>
      <c r="C10" s="6"/>
      <c r="D10" s="7" t="s">
        <v>28</v>
      </c>
      <c r="E10" s="24">
        <f>E11</f>
        <v>13000</v>
      </c>
    </row>
    <row r="11" spans="1:5" ht="18" customHeight="1">
      <c r="A11" s="9"/>
      <c r="B11" s="36" t="s">
        <v>30</v>
      </c>
      <c r="C11" s="3"/>
      <c r="D11" s="15" t="s">
        <v>29</v>
      </c>
      <c r="E11" s="19">
        <f>E12</f>
        <v>13000</v>
      </c>
    </row>
    <row r="12" spans="1:5" ht="28.5" customHeight="1">
      <c r="A12" s="9"/>
      <c r="B12" s="10"/>
      <c r="C12" s="3">
        <v>6290</v>
      </c>
      <c r="D12" s="11" t="s">
        <v>32</v>
      </c>
      <c r="E12" s="19">
        <v>13000</v>
      </c>
    </row>
    <row r="13" spans="1:5" s="8" customFormat="1" ht="21" customHeight="1">
      <c r="A13" s="5">
        <v>900</v>
      </c>
      <c r="B13" s="4"/>
      <c r="C13" s="6"/>
      <c r="D13" s="7" t="s">
        <v>15</v>
      </c>
      <c r="E13" s="24">
        <f>E14</f>
        <v>31613</v>
      </c>
    </row>
    <row r="14" spans="1:5" ht="19.5" customHeight="1">
      <c r="A14" s="9"/>
      <c r="B14" s="10">
        <v>90015</v>
      </c>
      <c r="D14" s="38" t="s">
        <v>16</v>
      </c>
      <c r="E14" s="19">
        <f>E15</f>
        <v>31613</v>
      </c>
    </row>
    <row r="15" spans="1:5" ht="42" customHeight="1">
      <c r="A15" s="9"/>
      <c r="B15" s="10"/>
      <c r="C15" s="3">
        <v>2010</v>
      </c>
      <c r="D15" s="11" t="s">
        <v>33</v>
      </c>
      <c r="E15" s="19">
        <v>31613</v>
      </c>
    </row>
    <row r="16" spans="1:5" ht="19.5" customHeight="1">
      <c r="A16" s="9"/>
      <c r="B16" s="9"/>
      <c r="C16" s="9"/>
      <c r="D16" s="10" t="s">
        <v>35</v>
      </c>
      <c r="E16" s="21">
        <f>E10+E13</f>
        <v>44613</v>
      </c>
    </row>
    <row r="17" spans="1:5" ht="14.25">
      <c r="A17" s="13"/>
      <c r="B17" s="13"/>
      <c r="C17" s="13"/>
      <c r="D17" s="13"/>
      <c r="E17" s="13"/>
    </row>
    <row r="18" spans="1:5" ht="14.25">
      <c r="A18" s="79" t="s">
        <v>8</v>
      </c>
      <c r="B18" s="79"/>
      <c r="C18" s="13"/>
      <c r="D18" s="13"/>
      <c r="E18" s="13"/>
    </row>
    <row r="19" spans="1:5" s="14" customFormat="1" ht="17.25" customHeight="1">
      <c r="A19" s="35" t="s">
        <v>0</v>
      </c>
      <c r="B19" s="35" t="s">
        <v>1</v>
      </c>
      <c r="C19" s="35" t="s">
        <v>2</v>
      </c>
      <c r="D19" s="35" t="s">
        <v>3</v>
      </c>
      <c r="E19" s="34" t="s">
        <v>18</v>
      </c>
    </row>
    <row r="20" spans="1:5" s="8" customFormat="1" ht="20.25" customHeight="1">
      <c r="A20" s="37" t="s">
        <v>31</v>
      </c>
      <c r="B20" s="4"/>
      <c r="C20" s="4"/>
      <c r="D20" s="7" t="s">
        <v>28</v>
      </c>
      <c r="E20" s="20">
        <f>E21</f>
        <v>13000</v>
      </c>
    </row>
    <row r="21" spans="1:5" ht="15.75" customHeight="1">
      <c r="A21" s="9"/>
      <c r="B21" s="36" t="s">
        <v>30</v>
      </c>
      <c r="C21" s="10"/>
      <c r="D21" s="15" t="s">
        <v>29</v>
      </c>
      <c r="E21" s="21">
        <f>E22</f>
        <v>13000</v>
      </c>
    </row>
    <row r="22" spans="1:5" ht="15.75" customHeight="1">
      <c r="A22" s="9"/>
      <c r="B22" s="10"/>
      <c r="C22" s="10">
        <v>6050</v>
      </c>
      <c r="D22" s="15" t="s">
        <v>36</v>
      </c>
      <c r="E22" s="21">
        <v>13000</v>
      </c>
    </row>
    <row r="23" spans="1:5" ht="18.75" customHeight="1">
      <c r="A23" s="9">
        <v>900</v>
      </c>
      <c r="B23" s="10"/>
      <c r="C23" s="10"/>
      <c r="D23" s="7" t="s">
        <v>15</v>
      </c>
      <c r="E23" s="21">
        <f>E24</f>
        <v>31613</v>
      </c>
    </row>
    <row r="24" spans="1:5" ht="15.75" customHeight="1">
      <c r="A24" s="9"/>
      <c r="B24" s="10">
        <v>90015</v>
      </c>
      <c r="C24" s="10"/>
      <c r="D24" s="38" t="s">
        <v>16</v>
      </c>
      <c r="E24" s="21">
        <f>E25+E26</f>
        <v>31613</v>
      </c>
    </row>
    <row r="25" spans="1:5" ht="15.75" customHeight="1">
      <c r="A25" s="9"/>
      <c r="B25" s="10"/>
      <c r="C25" s="10">
        <v>4260</v>
      </c>
      <c r="D25" s="15" t="s">
        <v>17</v>
      </c>
      <c r="E25" s="39">
        <v>27093</v>
      </c>
    </row>
    <row r="26" spans="1:5" ht="15.75" customHeight="1">
      <c r="A26" s="9"/>
      <c r="B26" s="10"/>
      <c r="C26" s="10">
        <v>4300</v>
      </c>
      <c r="D26" s="15" t="s">
        <v>37</v>
      </c>
      <c r="E26" s="39">
        <v>4520</v>
      </c>
    </row>
    <row r="27" spans="1:5" ht="18.75" customHeight="1">
      <c r="A27" s="9"/>
      <c r="B27" s="9"/>
      <c r="C27" s="9"/>
      <c r="D27" s="10" t="s">
        <v>38</v>
      </c>
      <c r="E27" s="39">
        <f>E20+E23</f>
        <v>44613</v>
      </c>
    </row>
    <row r="28" spans="1:5" ht="105.75" customHeight="1">
      <c r="A28" s="82" t="s">
        <v>41</v>
      </c>
      <c r="B28" s="83"/>
      <c r="C28" s="83"/>
      <c r="D28" s="83"/>
      <c r="E28" s="83"/>
    </row>
    <row r="29" spans="1:5" ht="13.5" customHeight="1">
      <c r="A29" s="80"/>
      <c r="B29" s="80"/>
      <c r="C29" s="80"/>
      <c r="D29" s="80"/>
      <c r="E29" s="80"/>
    </row>
    <row r="30" spans="1:5" ht="16.5" customHeight="1">
      <c r="A30" s="81" t="s">
        <v>39</v>
      </c>
      <c r="B30" s="81"/>
      <c r="C30" s="81"/>
      <c r="D30" s="81"/>
      <c r="E30" s="81"/>
    </row>
    <row r="32" spans="1:5" ht="14.25">
      <c r="A32" s="80" t="s">
        <v>40</v>
      </c>
      <c r="B32" s="80"/>
      <c r="C32" s="80"/>
      <c r="D32" s="80"/>
      <c r="E32" s="80"/>
    </row>
  </sheetData>
  <mergeCells count="11">
    <mergeCell ref="A1:E1"/>
    <mergeCell ref="A2:E2"/>
    <mergeCell ref="A28:E28"/>
    <mergeCell ref="A4:E4"/>
    <mergeCell ref="A5:E5"/>
    <mergeCell ref="B6:E6"/>
    <mergeCell ref="A18:B18"/>
    <mergeCell ref="A8:B8"/>
    <mergeCell ref="A29:E29"/>
    <mergeCell ref="A30:E30"/>
    <mergeCell ref="A32:E32"/>
  </mergeCells>
  <printOptions/>
  <pageMargins left="0.54" right="0.24" top="0.74" bottom="0.5" header="0.39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23" sqref="C23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80" t="s">
        <v>22</v>
      </c>
      <c r="B1" s="80"/>
      <c r="C1" s="80"/>
      <c r="D1" s="80"/>
      <c r="E1" s="80"/>
      <c r="F1" s="80"/>
      <c r="G1" s="80"/>
      <c r="H1" s="80"/>
    </row>
    <row r="2" spans="1:8" ht="14.25">
      <c r="A2" s="86" t="s">
        <v>19</v>
      </c>
      <c r="B2" s="86"/>
      <c r="C2" s="86"/>
      <c r="D2" s="86"/>
      <c r="E2" s="86"/>
      <c r="F2" s="86"/>
      <c r="G2" s="86"/>
      <c r="H2" s="86"/>
    </row>
    <row r="3" spans="1:8" ht="14.25">
      <c r="A3" s="28"/>
      <c r="B3" s="28"/>
      <c r="C3" s="28"/>
      <c r="D3" s="28"/>
      <c r="E3" s="28"/>
      <c r="F3" s="28"/>
      <c r="G3" s="28"/>
      <c r="H3" s="28"/>
    </row>
    <row r="4" spans="1:7" ht="14.25">
      <c r="A4" s="80" t="s">
        <v>20</v>
      </c>
      <c r="B4" s="80"/>
      <c r="C4" s="80"/>
      <c r="D4" s="80"/>
      <c r="E4" s="80"/>
      <c r="F4" s="80"/>
      <c r="G4" s="80"/>
    </row>
    <row r="5" spans="1:7" ht="14.25">
      <c r="A5" s="87" t="s">
        <v>6</v>
      </c>
      <c r="B5" s="87"/>
      <c r="C5" s="26"/>
      <c r="D5" s="26"/>
      <c r="E5" s="26"/>
      <c r="F5" s="26"/>
      <c r="G5" s="26"/>
    </row>
    <row r="6" spans="1:8" s="26" customFormat="1" ht="28.5" customHeight="1">
      <c r="A6" s="3" t="s">
        <v>0</v>
      </c>
      <c r="B6" s="3" t="s">
        <v>1</v>
      </c>
      <c r="C6" s="3" t="s">
        <v>2</v>
      </c>
      <c r="D6" s="3" t="s">
        <v>3</v>
      </c>
      <c r="E6" s="23" t="s">
        <v>9</v>
      </c>
      <c r="F6" s="23" t="s">
        <v>5</v>
      </c>
      <c r="G6" s="23" t="s">
        <v>4</v>
      </c>
      <c r="H6" s="23" t="s">
        <v>7</v>
      </c>
    </row>
    <row r="7" spans="1:8" s="26" customFormat="1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s="27" customFormat="1" ht="15.75" customHeight="1">
      <c r="A8" s="4">
        <v>900</v>
      </c>
      <c r="B8" s="4"/>
      <c r="C8" s="6"/>
      <c r="D8" s="7" t="s">
        <v>15</v>
      </c>
      <c r="E8" s="20"/>
      <c r="F8" s="18">
        <f>F9</f>
        <v>31613</v>
      </c>
      <c r="G8" s="31"/>
      <c r="H8" s="18">
        <f>F8</f>
        <v>31613</v>
      </c>
    </row>
    <row r="9" spans="1:8" s="26" customFormat="1" ht="15.75" customHeight="1">
      <c r="A9" s="10"/>
      <c r="B9" s="10">
        <v>90015</v>
      </c>
      <c r="C9" s="3"/>
      <c r="D9" s="11" t="s">
        <v>16</v>
      </c>
      <c r="E9" s="21"/>
      <c r="F9" s="16">
        <f>F10</f>
        <v>31613</v>
      </c>
      <c r="G9" s="32"/>
      <c r="H9" s="16">
        <f>F9</f>
        <v>31613</v>
      </c>
    </row>
    <row r="10" spans="1:8" s="26" customFormat="1" ht="41.25" customHeight="1">
      <c r="A10" s="10"/>
      <c r="B10" s="10"/>
      <c r="C10" s="3">
        <v>201</v>
      </c>
      <c r="D10" s="11" t="s">
        <v>14</v>
      </c>
      <c r="E10" s="21"/>
      <c r="F10" s="16">
        <v>31613</v>
      </c>
      <c r="G10" s="32"/>
      <c r="H10" s="16">
        <f>F10</f>
        <v>31613</v>
      </c>
    </row>
    <row r="11" spans="1:8" s="25" customFormat="1" ht="18" customHeight="1">
      <c r="A11" s="12"/>
      <c r="B11" s="12"/>
      <c r="C11" s="12"/>
      <c r="D11" s="12" t="s">
        <v>11</v>
      </c>
      <c r="E11" s="22"/>
      <c r="F11" s="16">
        <f>F8</f>
        <v>31613</v>
      </c>
      <c r="G11" s="22"/>
      <c r="H11" s="17">
        <f>H8</f>
        <v>31613</v>
      </c>
    </row>
    <row r="12" ht="14.25">
      <c r="A12" s="1" t="s">
        <v>8</v>
      </c>
    </row>
    <row r="13" spans="1:8" ht="30.75" customHeight="1">
      <c r="A13" s="3" t="s">
        <v>0</v>
      </c>
      <c r="B13" s="3" t="s">
        <v>1</v>
      </c>
      <c r="C13" s="3" t="s">
        <v>2</v>
      </c>
      <c r="D13" s="3" t="s">
        <v>3</v>
      </c>
      <c r="E13" s="23" t="s">
        <v>9</v>
      </c>
      <c r="F13" s="23" t="s">
        <v>5</v>
      </c>
      <c r="G13" s="23" t="s">
        <v>4</v>
      </c>
      <c r="H13" s="23" t="s">
        <v>7</v>
      </c>
    </row>
    <row r="14" spans="1:8" s="26" customFormat="1" ht="14.2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ht="15.75" customHeight="1">
      <c r="A15" s="5">
        <v>900</v>
      </c>
      <c r="B15" s="29"/>
      <c r="C15" s="4"/>
      <c r="D15" s="33" t="s">
        <v>15</v>
      </c>
      <c r="E15" s="21"/>
      <c r="F15" s="18">
        <f>F16</f>
        <v>31613</v>
      </c>
      <c r="G15" s="18"/>
      <c r="H15" s="18">
        <f>F15</f>
        <v>31613</v>
      </c>
    </row>
    <row r="16" spans="1:8" ht="15.75" customHeight="1">
      <c r="A16" s="9"/>
      <c r="B16" s="2">
        <v>90015</v>
      </c>
      <c r="C16" s="10"/>
      <c r="D16" s="15" t="s">
        <v>16</v>
      </c>
      <c r="E16" s="21"/>
      <c r="F16" s="16">
        <f>F17+F18</f>
        <v>31613</v>
      </c>
      <c r="G16" s="16"/>
      <c r="H16" s="16">
        <f>F16</f>
        <v>31613</v>
      </c>
    </row>
    <row r="17" spans="1:8" ht="15.75" customHeight="1">
      <c r="A17" s="9"/>
      <c r="B17" s="2"/>
      <c r="C17" s="10">
        <v>4260</v>
      </c>
      <c r="D17" s="15" t="s">
        <v>17</v>
      </c>
      <c r="E17" s="21"/>
      <c r="F17" s="16">
        <v>27093</v>
      </c>
      <c r="G17" s="16"/>
      <c r="H17" s="16">
        <f>F17</f>
        <v>27093</v>
      </c>
    </row>
    <row r="18" spans="1:8" ht="15.75" customHeight="1">
      <c r="A18" s="9"/>
      <c r="B18" s="2"/>
      <c r="C18" s="10">
        <v>4300</v>
      </c>
      <c r="D18" s="15" t="s">
        <v>21</v>
      </c>
      <c r="E18" s="21"/>
      <c r="F18" s="16">
        <v>4520</v>
      </c>
      <c r="G18" s="16"/>
      <c r="H18" s="16">
        <f>E18+F18</f>
        <v>4520</v>
      </c>
    </row>
    <row r="19" spans="1:8" s="25" customFormat="1" ht="15">
      <c r="A19" s="12"/>
      <c r="B19" s="12"/>
      <c r="C19" s="12"/>
      <c r="D19" s="12" t="s">
        <v>10</v>
      </c>
      <c r="E19" s="22"/>
      <c r="F19" s="16">
        <f>F15</f>
        <v>31613</v>
      </c>
      <c r="G19" s="17"/>
      <c r="H19" s="17">
        <f>H15</f>
        <v>31613</v>
      </c>
    </row>
    <row r="20" spans="5:8" ht="18.75" customHeight="1">
      <c r="E20" s="84" t="s">
        <v>12</v>
      </c>
      <c r="F20" s="84"/>
      <c r="G20" s="84"/>
      <c r="H20" s="84"/>
    </row>
    <row r="21" spans="5:7" ht="24.75" customHeight="1">
      <c r="E21" s="30"/>
      <c r="F21" s="85" t="s">
        <v>13</v>
      </c>
      <c r="G21" s="85"/>
    </row>
  </sheetData>
  <mergeCells count="6">
    <mergeCell ref="E20:H20"/>
    <mergeCell ref="F21:G21"/>
    <mergeCell ref="A1:H1"/>
    <mergeCell ref="A2:H2"/>
    <mergeCell ref="A4:G4"/>
    <mergeCell ref="A5:B5"/>
  </mergeCells>
  <printOptions/>
  <pageMargins left="0.49" right="0.15" top="0.46" bottom="0.35" header="0.27" footer="0.19"/>
  <pageSetup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58.75390625" style="0" customWidth="1"/>
    <col min="6" max="6" width="13.75390625" style="0" customWidth="1"/>
    <col min="7" max="7" width="11.375" style="0" customWidth="1"/>
    <col min="8" max="8" width="12.25390625" style="0" customWidth="1"/>
    <col min="9" max="9" width="12.875" style="0" customWidth="1"/>
  </cols>
  <sheetData>
    <row r="1" spans="7:9" ht="13.5" customHeight="1">
      <c r="G1" s="77" t="s">
        <v>42</v>
      </c>
      <c r="H1" s="77"/>
      <c r="I1" s="77"/>
    </row>
    <row r="2" spans="7:9" ht="12.75">
      <c r="G2" s="77" t="s">
        <v>43</v>
      </c>
      <c r="H2" s="77"/>
      <c r="I2" s="77"/>
    </row>
    <row r="3" spans="7:9" ht="15" customHeight="1">
      <c r="G3" s="77" t="s">
        <v>44</v>
      </c>
      <c r="H3" s="77"/>
      <c r="I3" s="77"/>
    </row>
    <row r="4" spans="3:8" ht="16.5" customHeight="1">
      <c r="C4" s="78" t="s">
        <v>45</v>
      </c>
      <c r="D4" s="78"/>
      <c r="E4" s="78"/>
      <c r="F4" s="78"/>
      <c r="G4" s="78"/>
      <c r="H4" s="78"/>
    </row>
    <row r="5" spans="3:8" ht="16.5" customHeight="1">
      <c r="C5" s="40"/>
      <c r="D5" s="40"/>
      <c r="E5" s="40"/>
      <c r="F5" s="40"/>
      <c r="G5" s="40"/>
      <c r="H5" s="40"/>
    </row>
    <row r="6" spans="1:12" s="49" customFormat="1" ht="27" customHeight="1">
      <c r="A6" s="41" t="s">
        <v>46</v>
      </c>
      <c r="B6" s="41" t="s">
        <v>0</v>
      </c>
      <c r="C6" s="42" t="s">
        <v>1</v>
      </c>
      <c r="D6" s="42" t="s">
        <v>2</v>
      </c>
      <c r="E6" s="43" t="s">
        <v>47</v>
      </c>
      <c r="F6" s="44" t="s">
        <v>9</v>
      </c>
      <c r="G6" s="45" t="s">
        <v>48</v>
      </c>
      <c r="H6" s="45" t="s">
        <v>49</v>
      </c>
      <c r="I6" s="45" t="s">
        <v>7</v>
      </c>
      <c r="J6" s="46"/>
      <c r="K6" s="47"/>
      <c r="L6" s="48"/>
    </row>
    <row r="7" spans="1:12" s="49" customFormat="1" ht="14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47"/>
      <c r="K7" s="47"/>
      <c r="L7" s="48"/>
    </row>
    <row r="8" spans="1:12" s="49" customFormat="1" ht="25.5" customHeight="1">
      <c r="A8" s="51">
        <v>1</v>
      </c>
      <c r="B8" s="51" t="s">
        <v>31</v>
      </c>
      <c r="C8" s="51" t="s">
        <v>30</v>
      </c>
      <c r="D8" s="51">
        <v>6050</v>
      </c>
      <c r="E8" s="52" t="s">
        <v>50</v>
      </c>
      <c r="F8" s="53">
        <v>0</v>
      </c>
      <c r="G8" s="53">
        <v>13000</v>
      </c>
      <c r="H8" s="53"/>
      <c r="I8" s="53">
        <f>F8+G8</f>
        <v>13000</v>
      </c>
      <c r="J8" s="47"/>
      <c r="K8" s="47"/>
      <c r="L8" s="48"/>
    </row>
    <row r="9" spans="1:12" s="49" customFormat="1" ht="16.5" customHeight="1">
      <c r="A9" s="50"/>
      <c r="B9" s="50"/>
      <c r="C9" s="50"/>
      <c r="E9" s="54" t="s">
        <v>51</v>
      </c>
      <c r="F9" s="55">
        <f>F8</f>
        <v>0</v>
      </c>
      <c r="G9" s="53">
        <f>SUM(G8)</f>
        <v>13000</v>
      </c>
      <c r="H9" s="55">
        <f>SUM(H8:H8)</f>
        <v>0</v>
      </c>
      <c r="I9" s="55">
        <f>I8</f>
        <v>13000</v>
      </c>
      <c r="J9" s="47"/>
      <c r="K9" s="47"/>
      <c r="L9" s="48"/>
    </row>
    <row r="10" spans="1:12" s="49" customFormat="1" ht="18.75" customHeight="1">
      <c r="A10" s="50">
        <v>2</v>
      </c>
      <c r="B10" s="50">
        <v>400</v>
      </c>
      <c r="C10" s="50">
        <v>40002</v>
      </c>
      <c r="D10" s="50">
        <v>6060</v>
      </c>
      <c r="E10" s="56" t="s">
        <v>52</v>
      </c>
      <c r="F10" s="57">
        <v>15000</v>
      </c>
      <c r="G10" s="53"/>
      <c r="H10" s="58"/>
      <c r="I10" s="57">
        <f>F10</f>
        <v>15000</v>
      </c>
      <c r="J10" s="47"/>
      <c r="K10" s="47"/>
      <c r="L10" s="48"/>
    </row>
    <row r="11" spans="1:12" s="49" customFormat="1" ht="18.75" customHeight="1">
      <c r="A11" s="50">
        <v>3</v>
      </c>
      <c r="B11" s="50">
        <v>600</v>
      </c>
      <c r="C11" s="50">
        <v>60016</v>
      </c>
      <c r="D11" s="50">
        <v>6050</v>
      </c>
      <c r="E11" s="56" t="s">
        <v>53</v>
      </c>
      <c r="F11" s="57">
        <v>80000</v>
      </c>
      <c r="G11" s="53"/>
      <c r="H11" s="58"/>
      <c r="I11" s="57">
        <f>F11</f>
        <v>80000</v>
      </c>
      <c r="J11" s="47"/>
      <c r="K11" s="47"/>
      <c r="L11" s="48"/>
    </row>
    <row r="12" spans="1:12" s="49" customFormat="1" ht="18.75" customHeight="1">
      <c r="A12" s="50">
        <v>4</v>
      </c>
      <c r="B12" s="50">
        <v>700</v>
      </c>
      <c r="C12" s="50">
        <v>70005</v>
      </c>
      <c r="D12" s="50">
        <v>6060</v>
      </c>
      <c r="E12" s="56" t="s">
        <v>54</v>
      </c>
      <c r="F12" s="57">
        <v>20000</v>
      </c>
      <c r="G12" s="53"/>
      <c r="H12" s="58"/>
      <c r="I12" s="57">
        <f>F12+G12</f>
        <v>20000</v>
      </c>
      <c r="J12" s="47"/>
      <c r="K12" s="47"/>
      <c r="L12" s="48"/>
    </row>
    <row r="13" spans="1:12" s="49" customFormat="1" ht="18.75" customHeight="1">
      <c r="A13" s="50">
        <v>5</v>
      </c>
      <c r="B13" s="50">
        <v>750</v>
      </c>
      <c r="C13" s="50">
        <v>75023</v>
      </c>
      <c r="D13" s="50">
        <v>6060</v>
      </c>
      <c r="E13" s="59" t="s">
        <v>55</v>
      </c>
      <c r="F13" s="53">
        <v>10000</v>
      </c>
      <c r="G13" s="53"/>
      <c r="H13" s="53"/>
      <c r="I13" s="53">
        <f>F13+G13</f>
        <v>10000</v>
      </c>
      <c r="J13" s="47"/>
      <c r="K13" s="47"/>
      <c r="L13" s="48"/>
    </row>
    <row r="14" spans="1:12" s="49" customFormat="1" ht="36.75" customHeight="1">
      <c r="A14" s="51">
        <v>6</v>
      </c>
      <c r="B14" s="51">
        <v>801</v>
      </c>
      <c r="C14" s="51">
        <v>80101</v>
      </c>
      <c r="D14" s="51">
        <v>6050</v>
      </c>
      <c r="E14" s="60" t="s">
        <v>56</v>
      </c>
      <c r="F14" s="53">
        <v>510000</v>
      </c>
      <c r="G14" s="53"/>
      <c r="H14" s="53"/>
      <c r="I14" s="53">
        <f>F14+G14</f>
        <v>510000</v>
      </c>
      <c r="J14" s="47"/>
      <c r="K14" s="47"/>
      <c r="L14" s="48"/>
    </row>
    <row r="15" spans="1:12" s="49" customFormat="1" ht="15.75" customHeight="1">
      <c r="A15" s="51"/>
      <c r="B15" s="51"/>
      <c r="C15" s="51"/>
      <c r="D15" s="51"/>
      <c r="E15" s="60" t="s">
        <v>57</v>
      </c>
      <c r="F15" s="53"/>
      <c r="G15" s="53"/>
      <c r="H15" s="53"/>
      <c r="I15" s="53">
        <f>G15</f>
        <v>0</v>
      </c>
      <c r="J15" s="47"/>
      <c r="K15" s="47"/>
      <c r="L15" s="48"/>
    </row>
    <row r="16" spans="1:12" s="49" customFormat="1" ht="18.75" customHeight="1">
      <c r="A16" s="50">
        <v>7</v>
      </c>
      <c r="B16" s="51"/>
      <c r="C16" s="51">
        <v>80110</v>
      </c>
      <c r="D16" s="51">
        <v>6050</v>
      </c>
      <c r="E16" s="59" t="s">
        <v>58</v>
      </c>
      <c r="F16" s="53">
        <v>300000</v>
      </c>
      <c r="G16" s="53"/>
      <c r="H16" s="53"/>
      <c r="I16" s="53">
        <f>F16+G16</f>
        <v>300000</v>
      </c>
      <c r="J16" s="47"/>
      <c r="K16" s="47"/>
      <c r="L16" s="48"/>
    </row>
    <row r="17" spans="1:12" s="49" customFormat="1" ht="17.25" customHeight="1">
      <c r="A17" s="50">
        <v>8</v>
      </c>
      <c r="B17" s="51"/>
      <c r="C17" s="51">
        <v>80110</v>
      </c>
      <c r="D17" s="51">
        <v>6060</v>
      </c>
      <c r="E17" s="59" t="s">
        <v>59</v>
      </c>
      <c r="F17" s="53">
        <v>242100</v>
      </c>
      <c r="G17" s="53"/>
      <c r="H17" s="53"/>
      <c r="I17" s="53">
        <f>F17</f>
        <v>242100</v>
      </c>
      <c r="J17" s="47"/>
      <c r="K17" s="47"/>
      <c r="L17" s="48"/>
    </row>
    <row r="18" spans="1:12" s="49" customFormat="1" ht="18.75" customHeight="1">
      <c r="A18" s="50"/>
      <c r="B18" s="50"/>
      <c r="C18" s="50"/>
      <c r="E18" s="54" t="s">
        <v>60</v>
      </c>
      <c r="F18" s="55">
        <f>SUM(F14:F17)</f>
        <v>1052100</v>
      </c>
      <c r="G18" s="55"/>
      <c r="H18" s="55">
        <f>H16</f>
        <v>0</v>
      </c>
      <c r="I18" s="55">
        <f>I14+I16+I17</f>
        <v>1052100</v>
      </c>
      <c r="J18" s="47"/>
      <c r="K18" s="47"/>
      <c r="L18" s="48"/>
    </row>
    <row r="19" spans="1:12" s="49" customFormat="1" ht="26.25" customHeight="1">
      <c r="A19" s="51">
        <v>9</v>
      </c>
      <c r="B19" s="51">
        <v>900</v>
      </c>
      <c r="C19" s="51">
        <v>90001</v>
      </c>
      <c r="D19" s="51">
        <v>6050</v>
      </c>
      <c r="E19" s="52" t="s">
        <v>61</v>
      </c>
      <c r="F19" s="53">
        <v>500000</v>
      </c>
      <c r="G19" s="53"/>
      <c r="H19" s="53"/>
      <c r="I19" s="53">
        <f>F19</f>
        <v>500000</v>
      </c>
      <c r="J19" s="47"/>
      <c r="K19" s="47"/>
      <c r="L19" s="48"/>
    </row>
    <row r="20" spans="1:12" s="49" customFormat="1" ht="24.75" customHeight="1">
      <c r="A20" s="61">
        <v>10</v>
      </c>
      <c r="B20" s="62"/>
      <c r="C20" s="62">
        <v>90015</v>
      </c>
      <c r="D20" s="62">
        <v>6050</v>
      </c>
      <c r="E20" s="59" t="s">
        <v>62</v>
      </c>
      <c r="F20" s="53">
        <v>46830</v>
      </c>
      <c r="G20" s="53"/>
      <c r="H20" s="53"/>
      <c r="I20" s="53">
        <f>F20</f>
        <v>46830</v>
      </c>
      <c r="J20" s="47"/>
      <c r="K20" s="47"/>
      <c r="L20" s="48"/>
    </row>
    <row r="21" spans="1:12" s="67" customFormat="1" ht="18.75" customHeight="1">
      <c r="A21" s="63">
        <v>11</v>
      </c>
      <c r="B21" s="64"/>
      <c r="C21" s="64" t="s">
        <v>63</v>
      </c>
      <c r="D21" s="64" t="s">
        <v>64</v>
      </c>
      <c r="E21" s="56" t="s">
        <v>65</v>
      </c>
      <c r="F21" s="57">
        <v>6170</v>
      </c>
      <c r="G21" s="57"/>
      <c r="H21" s="57"/>
      <c r="I21" s="57">
        <f>F21</f>
        <v>6170</v>
      </c>
      <c r="J21" s="65"/>
      <c r="K21" s="65"/>
      <c r="L21" s="66"/>
    </row>
    <row r="22" spans="1:12" s="67" customFormat="1" ht="20.25" customHeight="1">
      <c r="A22" s="51">
        <v>12</v>
      </c>
      <c r="B22" s="64"/>
      <c r="C22" s="64" t="s">
        <v>63</v>
      </c>
      <c r="D22" s="64" t="s">
        <v>64</v>
      </c>
      <c r="E22" s="56" t="s">
        <v>66</v>
      </c>
      <c r="F22" s="57">
        <v>15000</v>
      </c>
      <c r="G22" s="57"/>
      <c r="H22" s="57"/>
      <c r="I22" s="57">
        <f>F22</f>
        <v>15000</v>
      </c>
      <c r="J22" s="65"/>
      <c r="K22" s="65"/>
      <c r="L22" s="66"/>
    </row>
    <row r="23" spans="1:12" s="58" customFormat="1" ht="18.75" customHeight="1">
      <c r="A23" s="68"/>
      <c r="B23" s="69"/>
      <c r="C23" s="69"/>
      <c r="D23" s="69"/>
      <c r="E23" s="54" t="s">
        <v>67</v>
      </c>
      <c r="F23" s="55">
        <f>F19+F20+F21+F22</f>
        <v>568000</v>
      </c>
      <c r="G23" s="55">
        <f>G19</f>
        <v>0</v>
      </c>
      <c r="H23" s="55"/>
      <c r="I23" s="55">
        <f>I19+I20+I21+I22</f>
        <v>568000</v>
      </c>
      <c r="J23" s="70"/>
      <c r="K23" s="70"/>
      <c r="L23" s="71"/>
    </row>
    <row r="24" spans="1:12" s="49" customFormat="1" ht="19.5" customHeight="1">
      <c r="A24" s="50">
        <v>13</v>
      </c>
      <c r="B24" s="50">
        <v>926</v>
      </c>
      <c r="C24" s="50">
        <v>92605</v>
      </c>
      <c r="D24" s="50">
        <v>6050</v>
      </c>
      <c r="E24" s="59" t="s">
        <v>68</v>
      </c>
      <c r="F24" s="53">
        <v>25000</v>
      </c>
      <c r="G24" s="53"/>
      <c r="H24" s="53"/>
      <c r="I24" s="53">
        <f>F24</f>
        <v>25000</v>
      </c>
      <c r="J24" s="47"/>
      <c r="K24" s="47"/>
      <c r="L24" s="48"/>
    </row>
    <row r="25" spans="1:12" s="58" customFormat="1" ht="19.5" customHeight="1">
      <c r="A25" s="72"/>
      <c r="B25" s="72"/>
      <c r="C25" s="72"/>
      <c r="D25" s="72"/>
      <c r="E25" s="54" t="s">
        <v>69</v>
      </c>
      <c r="F25" s="55">
        <f>SUM(F24:F24)</f>
        <v>25000</v>
      </c>
      <c r="G25" s="55"/>
      <c r="H25" s="55"/>
      <c r="I25" s="55">
        <f>SUM(I24:I24)</f>
        <v>25000</v>
      </c>
      <c r="J25" s="70"/>
      <c r="K25" s="70"/>
      <c r="L25" s="71"/>
    </row>
    <row r="26" spans="5:12" s="73" customFormat="1" ht="20.25" customHeight="1">
      <c r="E26" s="73" t="s">
        <v>70</v>
      </c>
      <c r="F26" s="74">
        <f>F9+F10+F11+F12+F13+F18+F23+F25</f>
        <v>1770100</v>
      </c>
      <c r="G26" s="74">
        <f>G9+G10+G11+G12+G13+G18+G23+G24</f>
        <v>13000</v>
      </c>
      <c r="H26" s="74">
        <f>H9+H18</f>
        <v>0</v>
      </c>
      <c r="I26" s="74">
        <f>I9+I10+I11+I12+I13+I18+I23+I25</f>
        <v>1783100</v>
      </c>
      <c r="J26" s="75"/>
      <c r="K26" s="75"/>
      <c r="L26" s="76"/>
    </row>
    <row r="27" spans="7:9" ht="12.75">
      <c r="G27" s="77" t="s">
        <v>71</v>
      </c>
      <c r="H27" s="77"/>
      <c r="I27" s="77"/>
    </row>
    <row r="29" spans="7:9" ht="12.75">
      <c r="G29" s="77" t="s">
        <v>72</v>
      </c>
      <c r="H29" s="77"/>
      <c r="I29" s="77"/>
    </row>
  </sheetData>
  <mergeCells count="6">
    <mergeCell ref="G27:I27"/>
    <mergeCell ref="G29:I29"/>
    <mergeCell ref="G1:I1"/>
    <mergeCell ref="G2:I2"/>
    <mergeCell ref="G3:I3"/>
    <mergeCell ref="C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DanutaM</cp:lastModifiedBy>
  <cp:lastPrinted>2004-03-17T12:05:48Z</cp:lastPrinted>
  <dcterms:created xsi:type="dcterms:W3CDTF">2001-09-05T14:17:55Z</dcterms:created>
  <dcterms:modified xsi:type="dcterms:W3CDTF">2004-03-29T08:40:14Z</dcterms:modified>
  <cp:category/>
  <cp:version/>
  <cp:contentType/>
  <cp:contentStatus/>
</cp:coreProperties>
</file>