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 1" sheetId="1" r:id="rId1"/>
    <sheet name="zał. nr 2" sheetId="2" r:id="rId2"/>
    <sheet name="zal nr 3" sheetId="3" r:id="rId3"/>
    <sheet name="zał. nr 4" sheetId="4" r:id="rId4"/>
  </sheets>
  <definedNames>
    <definedName name="_xlnm.Print_Area" localSheetId="0">'zał. nr 1'!$A$1:$K$19</definedName>
    <definedName name="_xlnm.Print_Area" localSheetId="1">'zał. nr 2'!$A$1:$H$25</definedName>
    <definedName name="_xlnm.Print_Area" localSheetId="3">'zał. nr 4'!$A$1:$G$23</definedName>
  </definedNames>
  <calcPr fullCalcOnLoad="1"/>
</workbook>
</file>

<file path=xl/sharedStrings.xml><?xml version="1.0" encoding="utf-8"?>
<sst xmlns="http://schemas.openxmlformats.org/spreadsheetml/2006/main" count="114" uniqueCount="69">
  <si>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</si>
  <si>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</si>
  <si>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</si>
  <si>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</si>
  <si>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</si>
  <si>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</si>
  <si>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</si>
  <si>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</si>
  <si>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</si>
  <si>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</si>
  <si>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</si>
  <si>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</si>
  <si>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Dochody ogółem</t>
  </si>
  <si>
    <t>Wydatki ogółem</t>
  </si>
  <si>
    <t xml:space="preserve">                                  </t>
  </si>
  <si>
    <t>z tego :</t>
  </si>
  <si>
    <t>Przed zmianą</t>
  </si>
  <si>
    <t>Po zmianie</t>
  </si>
  <si>
    <t>Zmiana</t>
  </si>
  <si>
    <t>Źródło dochodów</t>
  </si>
  <si>
    <t xml:space="preserve"> Po zmianie</t>
  </si>
  <si>
    <t>Uzasadnienie:</t>
  </si>
  <si>
    <t>Uzasadnienie</t>
  </si>
  <si>
    <t>z tego: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</si>
  <si>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</si>
  <si>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</si>
  <si>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</si>
  <si>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</si>
  <si>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</si>
  <si>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</si>
  <si>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</si>
  <si>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</si>
  <si>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Wydatki bieżące</t>
  </si>
  <si>
    <r>
      <t xml:space="preserve">               </t>
    </r>
    <r>
      <rPr>
        <b/>
        <sz val="10"/>
        <rFont val="Arial"/>
        <family val="2"/>
      </rPr>
      <t>WYDATKI</t>
    </r>
  </si>
  <si>
    <t>Załącznik nr 1 do zarządzenia  Nr 9/2010  Wójta Gminy Jaktorów  z dnia  8 marca 2010r</t>
  </si>
  <si>
    <t>zmieniającego Uchwałę Budżetową   Nr XLII/269/2009  na rok 2010</t>
  </si>
  <si>
    <t>Bezpieczeństwo publiczne i ochrona przeciwpożarowa</t>
  </si>
  <si>
    <t>Dotacje celowe otrzymane z budżetu państwa na realizację zadań bieżących z zakresu administracji rządowej oraz innych zadań zleconych gminie</t>
  </si>
  <si>
    <t>Pomoc społeczna</t>
  </si>
  <si>
    <t>Dotacje celowe otrzymane z budżetu państwa na realizację własnych  zadań bieżących gmin</t>
  </si>
  <si>
    <t>Wójt Gminy</t>
  </si>
  <si>
    <t>Maciej Śliwerski</t>
  </si>
  <si>
    <t>Załącznik nr 2 do zarządzenia Nr 9/2010  Wójta Gminy Jaktorów</t>
  </si>
  <si>
    <t>z dnia  8 marca 2010r zmieniającego  Uchwałę Budżetową na rok 2010</t>
  </si>
  <si>
    <t>754</t>
  </si>
  <si>
    <t xml:space="preserve">75414 </t>
  </si>
  <si>
    <t>Obrona cywilna</t>
  </si>
  <si>
    <t>85216</t>
  </si>
  <si>
    <t>Świadczenia rodzinne, zaliczka alimentacyjna oraz składki na ubezpieczenia emerytalne i rentowe z ubezpieczenia społecznego</t>
  </si>
  <si>
    <t>Składki na ubezpieczenia zdrowotne  opłacane za  osoby pobierające  niektóre świadczenia z pomocy społecznej oraz niektóre świadczenia rodzinne</t>
  </si>
  <si>
    <t>Zasiłki i pomoc w naturze oraz składki na ubezpieczenia emerytalne i rentowe</t>
  </si>
  <si>
    <t>Zasiłki stałe</t>
  </si>
  <si>
    <t>Zmniejsza  się dochody  bieżące budżetu Gminy o kwotę  22.600 zł  zgodnie z pismem Nr FIN.I.301/3011/12/10 Mazowieckiego Urzędu Wojewódzkiego w Warszawie - Wydział Finansów w związku z ustaleniem ostatecznych kwot dotacji celowych na rok 2010.</t>
  </si>
  <si>
    <t>Zmniejsza  się wydatki bieżące    budżetu Gminy o kwotę 22.600 zł w związku ze zmniejszeniem dotacji celowych na rok 2010 - zgodnie z pismem Nr  FIN.I.3011/12/10 Mazowieckiego Urzędu Wojewódzkiego w Warszawie Wydziału Finansów.</t>
  </si>
  <si>
    <t>Załącznik nr 3 do  zarządzenia Nr 9/2010  Wójta Gminy Jaktorów</t>
  </si>
  <si>
    <t>z dnia  8 marca 2010r zmieniającego Uchwałę Budżetową na rok 2010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</si>
  <si>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</si>
  <si>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</si>
  <si>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</si>
  <si>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</si>
  <si>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</si>
  <si>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</si>
  <si>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</si>
  <si>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</si>
  <si>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</si>
  <si>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</si>
  <si>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zdrowotne opłacane za osoby pobierające niektóre świadczenia z pomocy społecznej</t>
  </si>
  <si>
    <t>Usługi opiekuńcze i specjalistyczne usługi opiekuńcze</t>
  </si>
  <si>
    <t>Załącznik nr 4 do  zarządzenia Nr 9/2010  Wójta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</si>
</sst>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i/>
      <sz val="11"/>
      <name val="Arial CE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0"/>
    </font>
    <font>
      <b/>
      <sz val="11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i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9" fontId="1" fillId="0" borderId="13" xfId="52" applyNumberFormat="1" applyFont="1" applyBorder="1" applyAlignment="1">
      <alignment horizontal="center" vertical="center"/>
      <protection/>
    </xf>
    <xf numFmtId="49" fontId="1" fillId="0" borderId="11" xfId="52" applyNumberFormat="1" applyFont="1" applyBorder="1" applyAlignment="1">
      <alignment horizontal="center" vertical="center"/>
      <protection/>
    </xf>
    <xf numFmtId="49" fontId="0" fillId="0" borderId="10" xfId="52" applyNumberFormat="1" applyBorder="1" applyAlignment="1">
      <alignment horizontal="center" vertical="center"/>
      <protection/>
    </xf>
    <xf numFmtId="3" fontId="0" fillId="0" borderId="10" xfId="52" applyNumberFormat="1" applyBorder="1" applyAlignment="1">
      <alignment vertical="center"/>
      <protection/>
    </xf>
    <xf numFmtId="3" fontId="0" fillId="0" borderId="0" xfId="52" applyNumberFormat="1">
      <alignment/>
      <protection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" fillId="0" borderId="13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31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vertical="top" wrapText="1"/>
    </xf>
    <xf numFmtId="3" fontId="36" fillId="0" borderId="10" xfId="52" applyNumberFormat="1" applyFont="1" applyBorder="1" applyAlignment="1">
      <alignment vertical="center"/>
      <protection/>
    </xf>
    <xf numFmtId="4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/>
    </xf>
    <xf numFmtId="49" fontId="33" fillId="0" borderId="19" xfId="52" applyNumberFormat="1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" fontId="34" fillId="0" borderId="10" xfId="0" applyNumberFormat="1" applyFont="1" applyFill="1" applyBorder="1" applyAlignment="1">
      <alignment vertical="center" wrapText="1"/>
    </xf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35" fillId="0" borderId="10" xfId="0" applyFont="1" applyBorder="1" applyAlignment="1">
      <alignment wrapText="1"/>
    </xf>
    <xf numFmtId="3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9" xfId="52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/>
    </xf>
    <xf numFmtId="49" fontId="45" fillId="0" borderId="19" xfId="5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4" fontId="37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3" fontId="35" fillId="0" borderId="14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52" applyFont="1" applyFill="1" applyAlignment="1">
      <alignment horizont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9" sqref="B9"/>
    </sheetView>
  </sheetViews>
  <sheetFormatPr defaultColWidth="9.140625" defaultRowHeight="12.75"/>
  <cols>
    <col min="1" max="1" width="7.421875" style="0" customWidth="1"/>
    <col min="2" max="2" width="26.00390625" style="0" customWidth="1"/>
    <col min="3" max="3" width="10.8515625" style="0" customWidth="1"/>
    <col min="4" max="4" width="12.7109375" style="0" customWidth="1"/>
    <col min="5" max="5" width="12.8515625" style="0" customWidth="1"/>
    <col min="6" max="6" width="12.00390625" style="0" customWidth="1"/>
    <col min="7" max="7" width="10.57421875" style="0" customWidth="1"/>
    <col min="8" max="8" width="13.00390625" style="0" customWidth="1"/>
    <col min="9" max="9" width="14.28125" style="0" customWidth="1"/>
    <col min="10" max="10" width="11.7109375" style="0" customWidth="1"/>
    <col min="11" max="11" width="12.57421875" style="0" customWidth="1"/>
  </cols>
  <sheetData>
    <row r="1" spans="2:11" ht="15" customHeight="1">
      <c r="B1" s="5"/>
      <c r="C1" s="5"/>
      <c r="D1" s="5"/>
      <c r="E1" s="5"/>
      <c r="F1" s="118" t="s">
        <v>34</v>
      </c>
      <c r="G1" s="118"/>
      <c r="H1" s="118"/>
      <c r="I1" s="118"/>
      <c r="J1" s="118"/>
      <c r="K1" s="118"/>
    </row>
    <row r="2" spans="2:11" ht="19.5" customHeight="1">
      <c r="B2" s="5"/>
      <c r="C2" s="5"/>
      <c r="D2" s="5"/>
      <c r="E2" s="5"/>
      <c r="F2" s="118" t="s">
        <v>35</v>
      </c>
      <c r="G2" s="118"/>
      <c r="H2" s="118"/>
      <c r="I2" s="118"/>
      <c r="J2" s="118"/>
      <c r="K2" s="118"/>
    </row>
    <row r="3" spans="2:5" s="35" customFormat="1" ht="15" customHeight="1">
      <c r="B3" s="73" t="s">
        <v>5</v>
      </c>
      <c r="C3" s="73"/>
      <c r="D3" s="73"/>
      <c r="E3" s="36"/>
    </row>
    <row r="4" spans="1:11" s="20" customFormat="1" ht="12.75" customHeight="1">
      <c r="A4" s="71" t="s">
        <v>0</v>
      </c>
      <c r="B4" s="71" t="s">
        <v>19</v>
      </c>
      <c r="C4" s="71" t="s">
        <v>1</v>
      </c>
      <c r="D4" s="71"/>
      <c r="E4" s="71"/>
      <c r="F4" s="71" t="s">
        <v>15</v>
      </c>
      <c r="G4" s="71"/>
      <c r="H4" s="71"/>
      <c r="I4" s="71"/>
      <c r="J4" s="71"/>
      <c r="K4" s="71"/>
    </row>
    <row r="5" spans="1:11" s="20" customFormat="1" ht="15" customHeight="1">
      <c r="A5" s="71"/>
      <c r="B5" s="71"/>
      <c r="C5" s="71"/>
      <c r="D5" s="71"/>
      <c r="E5" s="71"/>
      <c r="F5" s="71" t="s">
        <v>2</v>
      </c>
      <c r="G5" s="71" t="s">
        <v>10</v>
      </c>
      <c r="H5" s="71"/>
      <c r="I5" s="71" t="s">
        <v>8</v>
      </c>
      <c r="J5" s="71" t="s">
        <v>10</v>
      </c>
      <c r="K5" s="71"/>
    </row>
    <row r="6" spans="1:11" s="20" customFormat="1" ht="87" customHeight="1">
      <c r="A6" s="71"/>
      <c r="B6" s="71"/>
      <c r="C6" s="71"/>
      <c r="D6" s="71"/>
      <c r="E6" s="71"/>
      <c r="F6" s="71"/>
      <c r="G6" s="24" t="s">
        <v>3</v>
      </c>
      <c r="H6" s="25" t="s">
        <v>4</v>
      </c>
      <c r="I6" s="71"/>
      <c r="J6" s="24" t="s">
        <v>3</v>
      </c>
      <c r="K6" s="25" t="s">
        <v>4</v>
      </c>
    </row>
    <row r="7" spans="1:11" s="20" customFormat="1" ht="21.75" customHeight="1">
      <c r="A7" s="24"/>
      <c r="B7" s="22"/>
      <c r="C7" s="26" t="s">
        <v>16</v>
      </c>
      <c r="D7" s="27" t="s">
        <v>18</v>
      </c>
      <c r="E7" s="26" t="s">
        <v>17</v>
      </c>
      <c r="F7" s="23"/>
      <c r="G7" s="24"/>
      <c r="H7" s="25"/>
      <c r="I7" s="22"/>
      <c r="J7" s="21"/>
      <c r="K7" s="25"/>
    </row>
    <row r="8" spans="1:11" s="38" customFormat="1" ht="18" customHeight="1">
      <c r="A8" s="37">
        <v>1</v>
      </c>
      <c r="B8" s="37">
        <v>2</v>
      </c>
      <c r="C8" s="119">
        <v>3</v>
      </c>
      <c r="D8" s="120"/>
      <c r="E8" s="121"/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</row>
    <row r="9" spans="1:11" s="38" customFormat="1" ht="39" customHeight="1">
      <c r="A9" s="78">
        <v>754</v>
      </c>
      <c r="B9" s="74" t="s">
        <v>36</v>
      </c>
      <c r="C9" s="78">
        <f>C10</f>
        <v>300</v>
      </c>
      <c r="D9" s="78">
        <f>D10</f>
        <v>-300</v>
      </c>
      <c r="E9" s="78">
        <f aca="true" t="shared" si="0" ref="E9:E14">C9+D9</f>
        <v>0</v>
      </c>
      <c r="F9" s="78">
        <v>0</v>
      </c>
      <c r="G9" s="78">
        <v>0</v>
      </c>
      <c r="H9" s="78"/>
      <c r="I9" s="78"/>
      <c r="J9" s="78"/>
      <c r="K9" s="78"/>
    </row>
    <row r="10" spans="1:11" s="38" customFormat="1" ht="74.25" customHeight="1">
      <c r="A10" s="75"/>
      <c r="B10" s="76" t="s">
        <v>37</v>
      </c>
      <c r="C10" s="77">
        <v>300</v>
      </c>
      <c r="D10" s="77">
        <v>-300</v>
      </c>
      <c r="E10" s="77">
        <f t="shared" si="0"/>
        <v>0</v>
      </c>
      <c r="F10" s="77"/>
      <c r="G10" s="77"/>
      <c r="H10" s="77"/>
      <c r="I10" s="77"/>
      <c r="J10" s="77"/>
      <c r="K10" s="77"/>
    </row>
    <row r="11" spans="1:11" ht="22.5" customHeight="1">
      <c r="A11" s="78">
        <v>852</v>
      </c>
      <c r="B11" s="79" t="s">
        <v>38</v>
      </c>
      <c r="C11" s="17">
        <v>3138800</v>
      </c>
      <c r="D11" s="29">
        <f>D12+D13</f>
        <v>-22300</v>
      </c>
      <c r="E11" s="29">
        <f t="shared" si="0"/>
        <v>3116500</v>
      </c>
      <c r="F11" s="69">
        <f aca="true" t="shared" si="1" ref="F11:G13">E11</f>
        <v>3116500</v>
      </c>
      <c r="G11" s="18">
        <f t="shared" si="1"/>
        <v>3116500</v>
      </c>
      <c r="H11" s="18">
        <v>0</v>
      </c>
      <c r="I11" s="29">
        <f>I12</f>
        <v>0</v>
      </c>
      <c r="J11" s="29">
        <f>J12</f>
        <v>0</v>
      </c>
      <c r="K11" s="30">
        <f>K12</f>
        <v>0</v>
      </c>
    </row>
    <row r="12" spans="1:11" ht="72.75" customHeight="1">
      <c r="A12" s="6"/>
      <c r="B12" s="76" t="s">
        <v>37</v>
      </c>
      <c r="C12" s="10">
        <v>2761600</v>
      </c>
      <c r="D12" s="28">
        <v>-12000</v>
      </c>
      <c r="E12" s="34">
        <f t="shared" si="0"/>
        <v>2749600</v>
      </c>
      <c r="F12" s="11">
        <f t="shared" si="1"/>
        <v>2749600</v>
      </c>
      <c r="G12" s="11">
        <f t="shared" si="1"/>
        <v>2749600</v>
      </c>
      <c r="H12" s="11">
        <v>0</v>
      </c>
      <c r="I12" s="28">
        <v>0</v>
      </c>
      <c r="J12" s="60">
        <v>0</v>
      </c>
      <c r="K12" s="34">
        <f>I12</f>
        <v>0</v>
      </c>
    </row>
    <row r="13" spans="1:11" ht="50.25" customHeight="1">
      <c r="A13" s="6"/>
      <c r="B13" s="76" t="s">
        <v>39</v>
      </c>
      <c r="C13" s="80">
        <v>362400</v>
      </c>
      <c r="D13" s="34">
        <v>-10300</v>
      </c>
      <c r="E13" s="34">
        <f t="shared" si="0"/>
        <v>352100</v>
      </c>
      <c r="F13" s="80">
        <f t="shared" si="1"/>
        <v>352100</v>
      </c>
      <c r="G13" s="80">
        <f t="shared" si="1"/>
        <v>352100</v>
      </c>
      <c r="H13" s="80"/>
      <c r="I13" s="34"/>
      <c r="J13" s="59"/>
      <c r="K13" s="34"/>
    </row>
    <row r="14" spans="1:11" s="86" customFormat="1" ht="23.25" customHeight="1">
      <c r="A14" s="81"/>
      <c r="B14" s="82" t="s">
        <v>12</v>
      </c>
      <c r="C14" s="83">
        <v>30745211.32</v>
      </c>
      <c r="D14" s="84">
        <f>D9+D11</f>
        <v>-22600</v>
      </c>
      <c r="E14" s="84">
        <f t="shared" si="0"/>
        <v>30722611.32</v>
      </c>
      <c r="F14" s="85">
        <v>25230906</v>
      </c>
      <c r="G14" s="85">
        <v>3243599</v>
      </c>
      <c r="H14" s="85">
        <v>61016</v>
      </c>
      <c r="I14" s="84">
        <v>5491705.32</v>
      </c>
      <c r="J14" s="84">
        <v>4946379.32</v>
      </c>
      <c r="K14" s="84">
        <v>4946379.32</v>
      </c>
    </row>
    <row r="15" spans="2:5" ht="12.75">
      <c r="B15" s="2" t="s">
        <v>21</v>
      </c>
      <c r="C15" s="2"/>
      <c r="D15" s="2"/>
      <c r="E15" s="2"/>
    </row>
    <row r="16" spans="2:11" ht="26.25" customHeight="1">
      <c r="B16" s="72" t="s">
        <v>52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2:11" ht="12.75">
      <c r="B17" s="2"/>
      <c r="C17" s="2"/>
      <c r="D17" s="2"/>
      <c r="E17" s="2"/>
      <c r="H17" s="94" t="s">
        <v>40</v>
      </c>
      <c r="I17" s="94"/>
      <c r="J17" s="94"/>
      <c r="K17" s="94"/>
    </row>
    <row r="18" spans="2:5" ht="12.75">
      <c r="B18" s="2"/>
      <c r="C18" s="2"/>
      <c r="D18" s="2"/>
      <c r="E18" s="2"/>
    </row>
    <row r="19" spans="2:11" ht="12.75">
      <c r="B19" s="2"/>
      <c r="C19" s="2"/>
      <c r="D19" s="2"/>
      <c r="E19" s="2"/>
      <c r="H19" s="94" t="s">
        <v>41</v>
      </c>
      <c r="I19" s="94"/>
      <c r="J19" s="94"/>
      <c r="K19" s="94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</sheetData>
  <mergeCells count="15">
    <mergeCell ref="A4:A6"/>
    <mergeCell ref="F4:K4"/>
    <mergeCell ref="C4:E6"/>
    <mergeCell ref="I5:I6"/>
    <mergeCell ref="J5:K5"/>
    <mergeCell ref="F5:F6"/>
    <mergeCell ref="G5:H5"/>
    <mergeCell ref="B4:B6"/>
    <mergeCell ref="F2:K2"/>
    <mergeCell ref="F1:K1"/>
    <mergeCell ref="H17:K17"/>
    <mergeCell ref="H19:K19"/>
    <mergeCell ref="B16:K16"/>
    <mergeCell ref="B3:D3"/>
    <mergeCell ref="C8:E8"/>
  </mergeCells>
  <printOptions/>
  <pageMargins left="0.37" right="0.2" top="0.31" bottom="0.29" header="0.2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4.421875" style="0" customWidth="1"/>
    <col min="8" max="8" width="14.57421875" style="0" customWidth="1"/>
  </cols>
  <sheetData>
    <row r="1" spans="4:8" ht="18" customHeight="1">
      <c r="D1" s="130" t="s">
        <v>42</v>
      </c>
      <c r="E1" s="130"/>
      <c r="F1" s="130"/>
      <c r="G1" s="130"/>
      <c r="H1" s="130"/>
    </row>
    <row r="2" spans="4:8" ht="17.25" customHeight="1">
      <c r="D2" s="131" t="s">
        <v>43</v>
      </c>
      <c r="E2" s="131"/>
      <c r="F2" s="131"/>
      <c r="G2" s="131"/>
      <c r="H2" s="131"/>
    </row>
    <row r="3" spans="3:6" ht="20.25" customHeight="1">
      <c r="C3" s="5" t="s">
        <v>14</v>
      </c>
      <c r="D3" s="5"/>
      <c r="E3" s="5"/>
      <c r="F3" s="5"/>
    </row>
    <row r="4" spans="1:3" ht="18" customHeight="1">
      <c r="A4" s="132" t="s">
        <v>33</v>
      </c>
      <c r="B4" s="132"/>
      <c r="C4" s="132"/>
    </row>
    <row r="5" ht="12.75" customHeight="1"/>
    <row r="6" spans="1:8" s="20" customFormat="1" ht="18.75" customHeight="1">
      <c r="A6" s="19"/>
      <c r="B6" s="19"/>
      <c r="C6" s="19"/>
      <c r="D6" s="123" t="s">
        <v>7</v>
      </c>
      <c r="E6" s="124"/>
      <c r="F6" s="124"/>
      <c r="G6" s="124"/>
      <c r="H6" s="125"/>
    </row>
    <row r="7" spans="1:8" s="20" customFormat="1" ht="16.5" customHeight="1">
      <c r="A7" s="134" t="s">
        <v>0</v>
      </c>
      <c r="B7" s="134" t="s">
        <v>6</v>
      </c>
      <c r="C7" s="134" t="s">
        <v>9</v>
      </c>
      <c r="D7" s="123" t="s">
        <v>1</v>
      </c>
      <c r="E7" s="124"/>
      <c r="F7" s="125"/>
      <c r="G7" s="138" t="s">
        <v>15</v>
      </c>
      <c r="H7" s="139"/>
    </row>
    <row r="8" spans="1:8" s="20" customFormat="1" ht="28.5" customHeight="1">
      <c r="A8" s="134"/>
      <c r="B8" s="134"/>
      <c r="C8" s="134"/>
      <c r="D8" s="126"/>
      <c r="E8" s="127"/>
      <c r="F8" s="128"/>
      <c r="G8" s="19" t="s">
        <v>2</v>
      </c>
      <c r="H8" s="31" t="s">
        <v>8</v>
      </c>
    </row>
    <row r="9" spans="1:8" s="20" customFormat="1" ht="18.75" customHeight="1">
      <c r="A9" s="24"/>
      <c r="B9" s="24"/>
      <c r="C9" s="24"/>
      <c r="D9" s="32" t="s">
        <v>16</v>
      </c>
      <c r="E9" s="32" t="s">
        <v>18</v>
      </c>
      <c r="F9" s="32" t="s">
        <v>20</v>
      </c>
      <c r="G9" s="24"/>
      <c r="H9" s="33"/>
    </row>
    <row r="10" spans="1:8" s="38" customFormat="1" ht="17.25" customHeight="1">
      <c r="A10" s="37">
        <v>1</v>
      </c>
      <c r="B10" s="37">
        <v>2</v>
      </c>
      <c r="C10" s="37">
        <v>3</v>
      </c>
      <c r="D10" s="119">
        <v>4</v>
      </c>
      <c r="E10" s="120"/>
      <c r="F10" s="121"/>
      <c r="G10" s="37">
        <v>5</v>
      </c>
      <c r="H10" s="37">
        <v>6</v>
      </c>
    </row>
    <row r="11" spans="1:8" ht="26.25" customHeight="1">
      <c r="A11" s="12" t="s">
        <v>44</v>
      </c>
      <c r="B11" s="13"/>
      <c r="C11" s="87" t="s">
        <v>36</v>
      </c>
      <c r="D11" s="39">
        <v>247973</v>
      </c>
      <c r="E11" s="39">
        <f>E12</f>
        <v>-300</v>
      </c>
      <c r="F11" s="39">
        <f aca="true" t="shared" si="0" ref="F11:F18">D11+E11</f>
        <v>247673</v>
      </c>
      <c r="G11" s="39">
        <v>113900</v>
      </c>
      <c r="H11" s="39">
        <v>133773</v>
      </c>
    </row>
    <row r="12" spans="1:8" ht="19.5" customHeight="1">
      <c r="A12" s="14"/>
      <c r="B12" s="57" t="s">
        <v>45</v>
      </c>
      <c r="C12" s="49" t="s">
        <v>46</v>
      </c>
      <c r="D12" s="15">
        <v>300</v>
      </c>
      <c r="E12" s="34">
        <v>-300</v>
      </c>
      <c r="F12" s="34">
        <f t="shared" si="0"/>
        <v>0</v>
      </c>
      <c r="G12" s="34">
        <v>0</v>
      </c>
      <c r="H12" s="34">
        <v>0</v>
      </c>
    </row>
    <row r="13" spans="1:8" s="56" customFormat="1" ht="18.75" customHeight="1">
      <c r="A13" s="50">
        <v>852</v>
      </c>
      <c r="B13" s="51"/>
      <c r="C13" s="58" t="s">
        <v>38</v>
      </c>
      <c r="D13" s="54">
        <v>4597442</v>
      </c>
      <c r="E13" s="55">
        <f>E14+E15+E16+E17</f>
        <v>-22300</v>
      </c>
      <c r="F13" s="55">
        <f t="shared" si="0"/>
        <v>4575142</v>
      </c>
      <c r="G13" s="55">
        <f>F13</f>
        <v>4575142</v>
      </c>
      <c r="H13" s="55">
        <v>0</v>
      </c>
    </row>
    <row r="14" spans="1:8" s="90" customFormat="1" ht="43.5" customHeight="1">
      <c r="A14" s="52"/>
      <c r="B14" s="57">
        <v>85212</v>
      </c>
      <c r="C14" s="68" t="s">
        <v>48</v>
      </c>
      <c r="D14" s="88">
        <v>2668000</v>
      </c>
      <c r="E14" s="89">
        <v>-12000</v>
      </c>
      <c r="F14" s="89">
        <f t="shared" si="0"/>
        <v>2656000</v>
      </c>
      <c r="G14" s="89">
        <f>F14</f>
        <v>2656000</v>
      </c>
      <c r="H14" s="89"/>
    </row>
    <row r="15" spans="1:8" s="90" customFormat="1" ht="55.5" customHeight="1">
      <c r="A15" s="52"/>
      <c r="B15" s="57">
        <v>85213</v>
      </c>
      <c r="C15" s="68" t="s">
        <v>49</v>
      </c>
      <c r="D15" s="88">
        <v>24000</v>
      </c>
      <c r="E15" s="89">
        <v>-1300</v>
      </c>
      <c r="F15" s="89">
        <f t="shared" si="0"/>
        <v>22700</v>
      </c>
      <c r="G15" s="89">
        <f>F15</f>
        <v>22700</v>
      </c>
      <c r="H15" s="89"/>
    </row>
    <row r="16" spans="1:8" s="90" customFormat="1" ht="27.75" customHeight="1">
      <c r="A16" s="52"/>
      <c r="B16" s="52">
        <v>85214</v>
      </c>
      <c r="C16" s="68" t="s">
        <v>50</v>
      </c>
      <c r="D16" s="88">
        <v>388900</v>
      </c>
      <c r="E16" s="89">
        <v>-3000</v>
      </c>
      <c r="F16" s="89">
        <f t="shared" si="0"/>
        <v>385900</v>
      </c>
      <c r="G16" s="89">
        <f>F16</f>
        <v>385900</v>
      </c>
      <c r="H16" s="89"/>
    </row>
    <row r="17" spans="1:8" ht="17.25" customHeight="1">
      <c r="A17" s="52"/>
      <c r="B17" s="57" t="s">
        <v>47</v>
      </c>
      <c r="C17" s="91" t="s">
        <v>51</v>
      </c>
      <c r="D17" s="15">
        <v>175000</v>
      </c>
      <c r="E17" s="34">
        <v>-6000</v>
      </c>
      <c r="F17" s="89">
        <f t="shared" si="0"/>
        <v>169000</v>
      </c>
      <c r="G17" s="34">
        <f>F17</f>
        <v>169000</v>
      </c>
      <c r="H17" s="34">
        <v>0</v>
      </c>
    </row>
    <row r="18" spans="1:8" ht="22.5" customHeight="1">
      <c r="A18" s="135" t="s">
        <v>13</v>
      </c>
      <c r="B18" s="136"/>
      <c r="C18" s="137"/>
      <c r="D18" s="40">
        <v>33404661.32</v>
      </c>
      <c r="E18" s="40">
        <f>E11+E13</f>
        <v>-22600</v>
      </c>
      <c r="F18" s="40">
        <f t="shared" si="0"/>
        <v>33382061.32</v>
      </c>
      <c r="G18" s="40">
        <f>F18-H18</f>
        <v>24663469</v>
      </c>
      <c r="H18" s="40">
        <v>8718592.32</v>
      </c>
    </row>
    <row r="19" spans="1:8" ht="12.75">
      <c r="A19" s="133" t="s">
        <v>22</v>
      </c>
      <c r="B19" s="133"/>
      <c r="C19" s="9"/>
      <c r="D19" s="9"/>
      <c r="E19" s="9"/>
      <c r="F19" s="9"/>
      <c r="G19" s="35"/>
      <c r="H19" s="35"/>
    </row>
    <row r="20" spans="1:11" ht="12.75" customHeight="1">
      <c r="A20" s="129" t="s">
        <v>53</v>
      </c>
      <c r="B20" s="129"/>
      <c r="C20" s="129"/>
      <c r="D20" s="129"/>
      <c r="E20" s="129"/>
      <c r="F20" s="129"/>
      <c r="G20" s="129"/>
      <c r="H20" s="129"/>
      <c r="I20" s="61"/>
      <c r="J20" s="61"/>
      <c r="K20" s="61"/>
    </row>
    <row r="21" spans="1:9" ht="12.75">
      <c r="A21" s="129"/>
      <c r="B21" s="129"/>
      <c r="C21" s="129"/>
      <c r="D21" s="129"/>
      <c r="E21" s="129"/>
      <c r="F21" s="129"/>
      <c r="G21" s="129"/>
      <c r="H21" s="129"/>
      <c r="I21" s="16"/>
    </row>
    <row r="22" spans="1:6" ht="16.5" customHeight="1">
      <c r="A22" s="62"/>
      <c r="C22" s="2"/>
      <c r="D22" s="2"/>
      <c r="E22" s="2"/>
      <c r="F22" s="2"/>
    </row>
    <row r="23" spans="1:8" ht="12.75">
      <c r="A23" s="62"/>
      <c r="C23" s="2"/>
      <c r="D23" s="2"/>
      <c r="E23" s="2"/>
      <c r="F23" s="122" t="s">
        <v>40</v>
      </c>
      <c r="G23" s="122"/>
      <c r="H23" s="122"/>
    </row>
    <row r="24" spans="1:6" ht="12.75">
      <c r="A24" s="62"/>
      <c r="C24" s="2"/>
      <c r="D24" s="2"/>
      <c r="E24" s="2"/>
      <c r="F24" s="2"/>
    </row>
    <row r="25" spans="1:8" ht="12.75">
      <c r="A25" s="62"/>
      <c r="C25" s="2"/>
      <c r="D25" s="2"/>
      <c r="E25" s="2"/>
      <c r="F25" s="122" t="s">
        <v>41</v>
      </c>
      <c r="G25" s="122"/>
      <c r="H25" s="122"/>
    </row>
    <row r="26" spans="1:6" ht="12.75">
      <c r="A26" s="62"/>
      <c r="C26" s="2"/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3:6" ht="12.75">
      <c r="C30" s="2"/>
      <c r="D30" s="2"/>
      <c r="E30" s="2"/>
      <c r="F30" s="2"/>
    </row>
    <row r="31" spans="3:6" ht="12.75">
      <c r="C31" s="2"/>
      <c r="D31" s="2"/>
      <c r="E31" s="2"/>
      <c r="F31" s="2"/>
    </row>
    <row r="32" spans="3:6" ht="12.75">
      <c r="C32" s="2"/>
      <c r="D32" s="2"/>
      <c r="E32" s="2"/>
      <c r="F32" s="2"/>
    </row>
    <row r="33" spans="3:6" ht="12.75">
      <c r="C33" s="2"/>
      <c r="D33" s="2"/>
      <c r="E33" s="2"/>
      <c r="F33" s="2"/>
    </row>
  </sheetData>
  <sheetProtection/>
  <mergeCells count="15">
    <mergeCell ref="D1:H1"/>
    <mergeCell ref="D2:H2"/>
    <mergeCell ref="A4:C4"/>
    <mergeCell ref="A19:B19"/>
    <mergeCell ref="D6:H6"/>
    <mergeCell ref="C7:C8"/>
    <mergeCell ref="B7:B8"/>
    <mergeCell ref="A7:A8"/>
    <mergeCell ref="A18:C18"/>
    <mergeCell ref="G7:H7"/>
    <mergeCell ref="F23:H23"/>
    <mergeCell ref="F25:H25"/>
    <mergeCell ref="D7:F8"/>
    <mergeCell ref="D10:F10"/>
    <mergeCell ref="A20:H21"/>
  </mergeCells>
  <printOptions/>
  <pageMargins left="0.55" right="0.43" top="0.44" bottom="0.67" header="0.3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14" sqref="C14"/>
    </sheetView>
  </sheetViews>
  <sheetFormatPr defaultColWidth="9.140625" defaultRowHeight="12.75"/>
  <cols>
    <col min="1" max="1" width="6.00390625" style="2" customWidth="1"/>
    <col min="2" max="2" width="7.00390625" style="2" customWidth="1"/>
    <col min="3" max="3" width="29.421875" style="2" customWidth="1"/>
    <col min="4" max="4" width="13.421875" style="2" customWidth="1"/>
    <col min="5" max="5" width="12.00390625" style="2" customWidth="1"/>
    <col min="6" max="6" width="12.421875" style="2" customWidth="1"/>
    <col min="7" max="7" width="13.421875" style="2" customWidth="1"/>
    <col min="8" max="8" width="13.00390625" style="2" customWidth="1"/>
    <col min="9" max="9" width="11.7109375" style="2" customWidth="1"/>
    <col min="10" max="10" width="10.421875" style="2" customWidth="1"/>
    <col min="11" max="11" width="11.7109375" style="0" customWidth="1"/>
    <col min="12" max="12" width="10.00390625" style="0" customWidth="1"/>
    <col min="13" max="13" width="9.57421875" style="0" customWidth="1"/>
    <col min="14" max="14" width="9.8515625" style="0" customWidth="1"/>
  </cols>
  <sheetData>
    <row r="1" spans="1:14" ht="12" customHeight="1">
      <c r="A1" s="7"/>
      <c r="B1" s="8"/>
      <c r="C1" s="8"/>
      <c r="D1" s="8"/>
      <c r="E1" s="8"/>
      <c r="F1" s="8"/>
      <c r="G1" s="8"/>
      <c r="H1" s="8"/>
      <c r="I1" s="118" t="s">
        <v>54</v>
      </c>
      <c r="J1" s="118"/>
      <c r="K1" s="118"/>
      <c r="L1" s="118"/>
      <c r="M1" s="118"/>
      <c r="N1" s="118"/>
    </row>
    <row r="2" spans="1:14" ht="12" customHeight="1">
      <c r="A2" s="7"/>
      <c r="B2" s="8"/>
      <c r="C2" s="8"/>
      <c r="D2" s="8"/>
      <c r="E2" s="8"/>
      <c r="F2" s="8"/>
      <c r="G2" s="8"/>
      <c r="H2" s="8"/>
      <c r="I2" s="141" t="s">
        <v>55</v>
      </c>
      <c r="J2" s="141"/>
      <c r="K2" s="141"/>
      <c r="L2" s="141"/>
      <c r="M2" s="141"/>
      <c r="N2" s="141"/>
    </row>
    <row r="3" spans="1:8" ht="18.75" customHeight="1">
      <c r="A3" s="1"/>
      <c r="B3" s="1"/>
      <c r="C3" s="1"/>
      <c r="D3" s="1"/>
      <c r="E3" s="1"/>
      <c r="F3" s="1"/>
      <c r="G3" s="1"/>
      <c r="H3" s="1"/>
    </row>
    <row r="4" spans="1:14" ht="18.75" customHeight="1">
      <c r="A4" s="146" t="s">
        <v>32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9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s="41" customFormat="1" ht="20.25" customHeight="1">
      <c r="A6" s="148" t="s">
        <v>0</v>
      </c>
      <c r="B6" s="148" t="s">
        <v>6</v>
      </c>
      <c r="C6" s="148" t="s">
        <v>9</v>
      </c>
      <c r="D6" s="145" t="s">
        <v>1</v>
      </c>
      <c r="E6" s="145"/>
      <c r="F6" s="145"/>
      <c r="G6" s="145" t="s">
        <v>24</v>
      </c>
      <c r="H6" s="145" t="s">
        <v>10</v>
      </c>
      <c r="I6" s="145"/>
      <c r="J6" s="145" t="s">
        <v>25</v>
      </c>
      <c r="K6" s="149" t="s">
        <v>26</v>
      </c>
      <c r="L6" s="145" t="s">
        <v>27</v>
      </c>
      <c r="M6" s="145" t="s">
        <v>28</v>
      </c>
      <c r="N6" s="145" t="s">
        <v>29</v>
      </c>
    </row>
    <row r="7" spans="1:14" s="41" customFormat="1" ht="86.25" customHeight="1">
      <c r="A7" s="148"/>
      <c r="B7" s="148"/>
      <c r="C7" s="148"/>
      <c r="D7" s="42" t="s">
        <v>16</v>
      </c>
      <c r="E7" s="42" t="s">
        <v>18</v>
      </c>
      <c r="F7" s="42" t="s">
        <v>17</v>
      </c>
      <c r="G7" s="145"/>
      <c r="H7" s="43" t="s">
        <v>30</v>
      </c>
      <c r="I7" s="66" t="s">
        <v>31</v>
      </c>
      <c r="J7" s="145"/>
      <c r="K7" s="149"/>
      <c r="L7" s="145"/>
      <c r="M7" s="145"/>
      <c r="N7" s="145"/>
    </row>
    <row r="8" spans="1:14" s="93" customFormat="1" ht="12" customHeight="1">
      <c r="A8" s="92">
        <v>1</v>
      </c>
      <c r="B8" s="92">
        <v>2</v>
      </c>
      <c r="C8" s="92">
        <v>3</v>
      </c>
      <c r="D8" s="142">
        <v>4</v>
      </c>
      <c r="E8" s="143"/>
      <c r="F8" s="144"/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</row>
    <row r="9" spans="1:14" s="41" customFormat="1" ht="40.5" customHeight="1">
      <c r="A9" s="12" t="s">
        <v>44</v>
      </c>
      <c r="B9" s="13"/>
      <c r="C9" s="87" t="s">
        <v>36</v>
      </c>
      <c r="D9" s="67">
        <v>114200</v>
      </c>
      <c r="E9" s="67">
        <f>E10</f>
        <v>-300</v>
      </c>
      <c r="F9" s="67">
        <f aca="true" t="shared" si="0" ref="F9:F16">D9+E9</f>
        <v>113900</v>
      </c>
      <c r="G9" s="67">
        <v>92000</v>
      </c>
      <c r="H9" s="67">
        <v>9450</v>
      </c>
      <c r="I9" s="67">
        <v>82550</v>
      </c>
      <c r="J9" s="67">
        <v>15400</v>
      </c>
      <c r="K9" s="67">
        <v>6500</v>
      </c>
      <c r="L9" s="67">
        <f>L10</f>
        <v>0</v>
      </c>
      <c r="M9" s="67">
        <f>M10</f>
        <v>0</v>
      </c>
      <c r="N9" s="67">
        <f>N10</f>
        <v>0</v>
      </c>
    </row>
    <row r="10" spans="1:14" s="3" customFormat="1" ht="18" customHeight="1">
      <c r="A10" s="14"/>
      <c r="B10" s="57" t="s">
        <v>45</v>
      </c>
      <c r="C10" s="49" t="s">
        <v>46</v>
      </c>
      <c r="D10" s="63">
        <v>300</v>
      </c>
      <c r="E10" s="63">
        <v>-300</v>
      </c>
      <c r="F10" s="63">
        <f t="shared" si="0"/>
        <v>0</v>
      </c>
      <c r="G10" s="63">
        <v>0</v>
      </c>
      <c r="H10" s="63">
        <v>0</v>
      </c>
      <c r="I10" s="63">
        <f>G10-H10</f>
        <v>0</v>
      </c>
      <c r="J10" s="63"/>
      <c r="K10" s="63"/>
      <c r="L10" s="63"/>
      <c r="M10" s="63"/>
      <c r="N10" s="63"/>
    </row>
    <row r="11" spans="1:14" s="41" customFormat="1" ht="19.5" customHeight="1">
      <c r="A11" s="50">
        <v>852</v>
      </c>
      <c r="B11" s="51"/>
      <c r="C11" s="58" t="s">
        <v>38</v>
      </c>
      <c r="D11" s="67">
        <v>4597442</v>
      </c>
      <c r="E11" s="67">
        <f>E12+E13+E14+E15</f>
        <v>-22300</v>
      </c>
      <c r="F11" s="67">
        <f t="shared" si="0"/>
        <v>4575142</v>
      </c>
      <c r="G11" s="67">
        <v>1425282</v>
      </c>
      <c r="H11" s="67">
        <v>915216</v>
      </c>
      <c r="I11" s="67">
        <v>510066</v>
      </c>
      <c r="J11" s="67">
        <f>J15</f>
        <v>0</v>
      </c>
      <c r="K11" s="67">
        <v>3149860</v>
      </c>
      <c r="L11" s="67"/>
      <c r="M11" s="67"/>
      <c r="N11" s="67"/>
    </row>
    <row r="12" spans="1:14" s="41" customFormat="1" ht="52.5" customHeight="1">
      <c r="A12" s="52"/>
      <c r="B12" s="95">
        <v>85212</v>
      </c>
      <c r="C12" s="76" t="s">
        <v>48</v>
      </c>
      <c r="D12" s="63">
        <v>2668000</v>
      </c>
      <c r="E12" s="63">
        <v>-12000</v>
      </c>
      <c r="F12" s="63">
        <f t="shared" si="0"/>
        <v>2656000</v>
      </c>
      <c r="G12" s="63">
        <v>131040</v>
      </c>
      <c r="H12" s="63">
        <v>126908</v>
      </c>
      <c r="I12" s="63">
        <v>4132</v>
      </c>
      <c r="J12" s="63"/>
      <c r="K12" s="63">
        <v>2524960</v>
      </c>
      <c r="L12" s="63"/>
      <c r="M12" s="63"/>
      <c r="N12" s="63"/>
    </row>
    <row r="13" spans="1:14" s="41" customFormat="1" ht="68.25" customHeight="1">
      <c r="A13" s="52"/>
      <c r="B13" s="95">
        <v>85213</v>
      </c>
      <c r="C13" s="76" t="s">
        <v>49</v>
      </c>
      <c r="D13" s="63">
        <v>24000</v>
      </c>
      <c r="E13" s="63">
        <v>-1300</v>
      </c>
      <c r="F13" s="63">
        <f t="shared" si="0"/>
        <v>22700</v>
      </c>
      <c r="G13" s="63">
        <v>22700</v>
      </c>
      <c r="H13" s="63">
        <v>22700</v>
      </c>
      <c r="I13" s="63"/>
      <c r="J13" s="63"/>
      <c r="K13" s="63"/>
      <c r="L13" s="63"/>
      <c r="M13" s="63"/>
      <c r="N13" s="63"/>
    </row>
    <row r="14" spans="1:14" s="41" customFormat="1" ht="42" customHeight="1">
      <c r="A14" s="52"/>
      <c r="B14" s="95">
        <v>85214</v>
      </c>
      <c r="C14" s="76" t="s">
        <v>50</v>
      </c>
      <c r="D14" s="63">
        <v>388900</v>
      </c>
      <c r="E14" s="63">
        <v>-3000</v>
      </c>
      <c r="F14" s="63">
        <f t="shared" si="0"/>
        <v>385900</v>
      </c>
      <c r="G14" s="63"/>
      <c r="H14" s="63"/>
      <c r="I14" s="63"/>
      <c r="J14" s="63"/>
      <c r="K14" s="63">
        <v>385900</v>
      </c>
      <c r="L14" s="63"/>
      <c r="M14" s="63"/>
      <c r="N14" s="63"/>
    </row>
    <row r="15" spans="1:14" s="100" customFormat="1" ht="18.75" customHeight="1">
      <c r="A15" s="96"/>
      <c r="B15" s="97" t="s">
        <v>47</v>
      </c>
      <c r="C15" s="98" t="s">
        <v>51</v>
      </c>
      <c r="D15" s="99">
        <v>175000</v>
      </c>
      <c r="E15" s="99">
        <v>-6000</v>
      </c>
      <c r="F15" s="99">
        <f t="shared" si="0"/>
        <v>169000</v>
      </c>
      <c r="G15" s="99">
        <v>0</v>
      </c>
      <c r="H15" s="99">
        <v>0</v>
      </c>
      <c r="I15" s="99">
        <f>G15</f>
        <v>0</v>
      </c>
      <c r="J15" s="99">
        <v>0</v>
      </c>
      <c r="K15" s="99">
        <v>169000</v>
      </c>
      <c r="L15" s="99"/>
      <c r="M15" s="99"/>
      <c r="N15" s="99"/>
    </row>
    <row r="16" spans="1:14" s="102" customFormat="1" ht="29.25" customHeight="1">
      <c r="A16" s="140" t="s">
        <v>11</v>
      </c>
      <c r="B16" s="140"/>
      <c r="C16" s="140"/>
      <c r="D16" s="101">
        <v>24686069</v>
      </c>
      <c r="E16" s="101">
        <f>E9+E11</f>
        <v>-22600</v>
      </c>
      <c r="F16" s="101">
        <f t="shared" si="0"/>
        <v>24663469</v>
      </c>
      <c r="G16" s="101">
        <f>H16+I16</f>
        <v>19170444</v>
      </c>
      <c r="H16" s="101">
        <v>13439226</v>
      </c>
      <c r="I16" s="101">
        <v>5731218</v>
      </c>
      <c r="J16" s="101">
        <v>750705</v>
      </c>
      <c r="K16" s="101">
        <v>3882745</v>
      </c>
      <c r="L16" s="101">
        <v>61016</v>
      </c>
      <c r="M16" s="101">
        <v>0</v>
      </c>
      <c r="N16" s="101">
        <v>798559</v>
      </c>
    </row>
    <row r="17" spans="4:7" ht="12.75">
      <c r="D17" s="64"/>
      <c r="E17" s="64"/>
      <c r="F17" s="64"/>
      <c r="G17" s="65"/>
    </row>
    <row r="18" spans="1:9" ht="12.75">
      <c r="A18" s="4"/>
      <c r="I18" s="65"/>
    </row>
    <row r="19" spans="8:13" ht="12.75">
      <c r="H19" s="65"/>
      <c r="I19" s="65"/>
      <c r="J19" s="65"/>
      <c r="K19" s="94" t="s">
        <v>40</v>
      </c>
      <c r="L19" s="94"/>
      <c r="M19" s="94"/>
    </row>
    <row r="20" ht="12.75">
      <c r="G20" s="65"/>
    </row>
    <row r="21" spans="9:13" ht="12.75">
      <c r="I21" s="65"/>
      <c r="K21" s="94" t="s">
        <v>41</v>
      </c>
      <c r="L21" s="94"/>
      <c r="M21" s="94"/>
    </row>
    <row r="26" ht="12.75">
      <c r="I26" s="65"/>
    </row>
  </sheetData>
  <mergeCells count="18">
    <mergeCell ref="D6:F6"/>
    <mergeCell ref="G6:G7"/>
    <mergeCell ref="H6:I6"/>
    <mergeCell ref="J6:J7"/>
    <mergeCell ref="K21:M21"/>
    <mergeCell ref="K6:K7"/>
    <mergeCell ref="L6:L7"/>
    <mergeCell ref="M6:M7"/>
    <mergeCell ref="A16:C16"/>
    <mergeCell ref="I1:N1"/>
    <mergeCell ref="I2:N2"/>
    <mergeCell ref="K19:M19"/>
    <mergeCell ref="D8:F8"/>
    <mergeCell ref="N6:N7"/>
    <mergeCell ref="A4:N5"/>
    <mergeCell ref="A6:A7"/>
    <mergeCell ref="B6:B7"/>
    <mergeCell ref="C6:C7"/>
  </mergeCells>
  <printOptions/>
  <pageMargins left="0.37" right="0.17" top="0.42" bottom="1" header="0.24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9.140625" style="2" customWidth="1"/>
    <col min="2" max="2" width="11.28125" style="2" customWidth="1"/>
    <col min="3" max="3" width="50.57421875" style="2" customWidth="1"/>
    <col min="4" max="4" width="14.28125" style="2" customWidth="1"/>
    <col min="5" max="5" width="14.8515625" style="2" customWidth="1"/>
    <col min="6" max="6" width="13.57421875" style="2" customWidth="1"/>
    <col min="7" max="7" width="15.8515625" style="0" customWidth="1"/>
  </cols>
  <sheetData>
    <row r="1" spans="3:7" ht="18.75" customHeight="1">
      <c r="C1" s="152" t="s">
        <v>68</v>
      </c>
      <c r="D1" s="152"/>
      <c r="E1" s="152"/>
      <c r="F1" s="152"/>
      <c r="G1" s="152"/>
    </row>
    <row r="2" spans="3:7" ht="22.5" customHeight="1">
      <c r="C2" s="153" t="s">
        <v>55</v>
      </c>
      <c r="D2" s="153"/>
      <c r="E2" s="153"/>
      <c r="F2" s="153"/>
      <c r="G2" s="153"/>
    </row>
    <row r="3" spans="1:7" ht="48.75" customHeight="1">
      <c r="A3" s="154" t="s">
        <v>56</v>
      </c>
      <c r="B3" s="154"/>
      <c r="C3" s="154"/>
      <c r="D3" s="154"/>
      <c r="E3" s="154"/>
      <c r="F3" s="154"/>
      <c r="G3" s="154"/>
    </row>
    <row r="4" ht="12.75">
      <c r="G4" s="44"/>
    </row>
    <row r="5" spans="1:7" s="103" customFormat="1" ht="15" customHeight="1">
      <c r="A5" s="156" t="s">
        <v>0</v>
      </c>
      <c r="B5" s="157" t="s">
        <v>6</v>
      </c>
      <c r="C5" s="157" t="s">
        <v>57</v>
      </c>
      <c r="D5" s="155" t="s">
        <v>58</v>
      </c>
      <c r="E5" s="155" t="s">
        <v>59</v>
      </c>
      <c r="F5" s="155" t="s">
        <v>23</v>
      </c>
      <c r="G5" s="155"/>
    </row>
    <row r="6" spans="1:7" s="103" customFormat="1" ht="36" customHeight="1">
      <c r="A6" s="156"/>
      <c r="B6" s="158"/>
      <c r="C6" s="158"/>
      <c r="D6" s="156"/>
      <c r="E6" s="155"/>
      <c r="F6" s="70" t="s">
        <v>60</v>
      </c>
      <c r="G6" s="70" t="s">
        <v>61</v>
      </c>
    </row>
    <row r="7" spans="1:7" s="105" customFormat="1" ht="1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</row>
    <row r="8" spans="1:7" s="56" customFormat="1" ht="24" customHeight="1">
      <c r="A8" s="106">
        <v>750</v>
      </c>
      <c r="B8" s="106"/>
      <c r="C8" s="107" t="s">
        <v>62</v>
      </c>
      <c r="D8" s="46">
        <f>D9</f>
        <v>79083</v>
      </c>
      <c r="E8" s="46">
        <f>E9</f>
        <v>79083</v>
      </c>
      <c r="F8" s="46">
        <f>E8</f>
        <v>79083</v>
      </c>
      <c r="G8" s="47">
        <v>0</v>
      </c>
    </row>
    <row r="9" spans="1:7" ht="19.5" customHeight="1">
      <c r="A9" s="108"/>
      <c r="B9" s="108">
        <v>75011</v>
      </c>
      <c r="C9" s="48" t="s">
        <v>63</v>
      </c>
      <c r="D9" s="45">
        <v>79083</v>
      </c>
      <c r="E9" s="45">
        <v>79083</v>
      </c>
      <c r="F9" s="45">
        <f>E9</f>
        <v>79083</v>
      </c>
      <c r="G9" s="48">
        <v>0</v>
      </c>
    </row>
    <row r="10" spans="1:7" s="56" customFormat="1" ht="31.5" customHeight="1">
      <c r="A10" s="106">
        <v>751</v>
      </c>
      <c r="B10" s="106"/>
      <c r="C10" s="109" t="s">
        <v>64</v>
      </c>
      <c r="D10" s="46">
        <f>D11</f>
        <v>1800</v>
      </c>
      <c r="E10" s="46">
        <f>E11</f>
        <v>1800</v>
      </c>
      <c r="F10" s="46">
        <f>F11</f>
        <v>1800</v>
      </c>
      <c r="G10" s="107">
        <v>0</v>
      </c>
    </row>
    <row r="11" spans="1:7" ht="32.25" customHeight="1">
      <c r="A11" s="108"/>
      <c r="B11" s="108">
        <v>75101</v>
      </c>
      <c r="C11" s="53" t="s">
        <v>65</v>
      </c>
      <c r="D11" s="48">
        <v>1800</v>
      </c>
      <c r="E11" s="48">
        <v>1800</v>
      </c>
      <c r="F11" s="48">
        <f>E11</f>
        <v>1800</v>
      </c>
      <c r="G11" s="48"/>
    </row>
    <row r="12" spans="1:7" s="56" customFormat="1" ht="28.5" customHeight="1">
      <c r="A12" s="110">
        <v>754</v>
      </c>
      <c r="B12" s="110"/>
      <c r="C12" s="111" t="s">
        <v>36</v>
      </c>
      <c r="D12" s="107">
        <f>D13</f>
        <v>0</v>
      </c>
      <c r="E12" s="107">
        <f>E13</f>
        <v>0</v>
      </c>
      <c r="F12" s="107">
        <f>F13</f>
        <v>0</v>
      </c>
      <c r="G12" s="107">
        <v>0</v>
      </c>
    </row>
    <row r="13" spans="1:7" ht="19.5" customHeight="1">
      <c r="A13" s="112"/>
      <c r="B13" s="112">
        <v>75414</v>
      </c>
      <c r="C13" s="113" t="s">
        <v>46</v>
      </c>
      <c r="D13" s="48">
        <v>0</v>
      </c>
      <c r="E13" s="48">
        <v>0</v>
      </c>
      <c r="F13" s="48">
        <v>0</v>
      </c>
      <c r="G13" s="48"/>
    </row>
    <row r="14" spans="1:7" s="56" customFormat="1" ht="23.25" customHeight="1">
      <c r="A14" s="106">
        <v>852</v>
      </c>
      <c r="B14" s="106"/>
      <c r="C14" s="114" t="s">
        <v>38</v>
      </c>
      <c r="D14" s="46">
        <f>D15+D16+D17</f>
        <v>2749600</v>
      </c>
      <c r="E14" s="46">
        <f>E15+E16+E17</f>
        <v>2749600</v>
      </c>
      <c r="F14" s="46">
        <f>F15+F16+F17</f>
        <v>2749600</v>
      </c>
      <c r="G14" s="107">
        <v>0</v>
      </c>
    </row>
    <row r="15" spans="1:7" ht="42.75" customHeight="1">
      <c r="A15" s="108"/>
      <c r="B15" s="108">
        <v>85212</v>
      </c>
      <c r="C15" s="68" t="s">
        <v>48</v>
      </c>
      <c r="D15" s="45">
        <f>E15</f>
        <v>2656000</v>
      </c>
      <c r="E15" s="45">
        <v>2656000</v>
      </c>
      <c r="F15" s="45">
        <f>E15</f>
        <v>2656000</v>
      </c>
      <c r="G15" s="48"/>
    </row>
    <row r="16" spans="1:7" ht="44.25" customHeight="1">
      <c r="A16" s="108"/>
      <c r="B16" s="108">
        <v>85213</v>
      </c>
      <c r="C16" s="68" t="s">
        <v>66</v>
      </c>
      <c r="D16" s="45">
        <v>8600</v>
      </c>
      <c r="E16" s="45">
        <v>8600</v>
      </c>
      <c r="F16" s="45">
        <f>E16</f>
        <v>8600</v>
      </c>
      <c r="G16" s="48"/>
    </row>
    <row r="17" spans="1:7" ht="20.25" customHeight="1">
      <c r="A17" s="108"/>
      <c r="B17" s="108">
        <v>85228</v>
      </c>
      <c r="C17" s="68" t="s">
        <v>67</v>
      </c>
      <c r="D17" s="45">
        <v>85000</v>
      </c>
      <c r="E17" s="45">
        <v>85000</v>
      </c>
      <c r="F17" s="45">
        <f>E17</f>
        <v>85000</v>
      </c>
      <c r="G17" s="48"/>
    </row>
    <row r="18" spans="1:7" s="86" customFormat="1" ht="24.75" customHeight="1">
      <c r="A18" s="150" t="s">
        <v>1</v>
      </c>
      <c r="B18" s="151"/>
      <c r="C18" s="151"/>
      <c r="D18" s="115">
        <f>D8+D10+D12+D14</f>
        <v>2830483</v>
      </c>
      <c r="E18" s="115">
        <f>E8+E10+E12+E14</f>
        <v>2830483</v>
      </c>
      <c r="F18" s="116">
        <f>F8+F10+F12+F14</f>
        <v>2830483</v>
      </c>
      <c r="G18" s="117">
        <v>0</v>
      </c>
    </row>
    <row r="20" spans="1:7" ht="12.75">
      <c r="A20" s="4"/>
      <c r="E20" s="122" t="s">
        <v>40</v>
      </c>
      <c r="F20" s="122"/>
      <c r="G20" s="122"/>
    </row>
    <row r="22" spans="5:7" ht="12.75">
      <c r="E22" s="122" t="s">
        <v>41</v>
      </c>
      <c r="F22" s="122"/>
      <c r="G22" s="122"/>
    </row>
  </sheetData>
  <sheetProtection/>
  <mergeCells count="12">
    <mergeCell ref="B5:B6"/>
    <mergeCell ref="C5:C6"/>
    <mergeCell ref="A18:C18"/>
    <mergeCell ref="E20:G20"/>
    <mergeCell ref="E22:G22"/>
    <mergeCell ref="C1:G1"/>
    <mergeCell ref="C2:G2"/>
    <mergeCell ref="A3:G3"/>
    <mergeCell ref="D5:D6"/>
    <mergeCell ref="E5:E6"/>
    <mergeCell ref="F5:G5"/>
    <mergeCell ref="A5:A6"/>
  </mergeCells>
  <printOptions/>
  <pageMargins left="0.7874015748031497" right="0.51" top="0.45" bottom="0.64" header="0.3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2010-03-08T12:55:12Z</cp:lastPrinted>
  <dcterms:created xsi:type="dcterms:W3CDTF">2009-10-15T10:17:39Z</dcterms:created>
  <dcterms:modified xsi:type="dcterms:W3CDTF">2010-03-08T15:15:46Z</dcterms:modified>
  <cp:category/>
  <cp:version/>
  <cp:contentType/>
  <cp:contentStatus/>
</cp:coreProperties>
</file>